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CEIP\"/>
    </mc:Choice>
  </mc:AlternateContent>
  <xr:revisionPtr revIDLastSave="0" documentId="13_ncr:1_{AC7A997E-D7EC-4609-A39E-CDAA38FF614E}" xr6:coauthVersionLast="45" xr6:coauthVersionMax="45" xr10:uidLastSave="{00000000-0000-0000-0000-000000000000}"/>
  <bookViews>
    <workbookView xWindow="-120" yWindow="-120" windowWidth="29040" windowHeight="15990" activeTab="12" xr2:uid="{00000000-000D-0000-FFFF-FFFF00000000}"/>
  </bookViews>
  <sheets>
    <sheet name="AZ" sheetId="8" r:id="rId1"/>
    <sheet name="CA" sheetId="2" r:id="rId2"/>
    <sheet name="CO" sheetId="13" r:id="rId3"/>
    <sheet name="ID" sheetId="12" r:id="rId4"/>
    <sheet name="MT" sheetId="11" r:id="rId5"/>
    <sheet name="NM" sheetId="14" r:id="rId6"/>
    <sheet name="NV" sheetId="9" r:id="rId7"/>
    <sheet name="OR" sheetId="5" r:id="rId8"/>
    <sheet name="UT" sheetId="10" r:id="rId9"/>
    <sheet name="WA" sheetId="3" r:id="rId10"/>
    <sheet name="WY" sheetId="15" r:id="rId11"/>
    <sheet name="WECC" sheetId="4" r:id="rId12"/>
    <sheet name="NW 4" sheetId="19" r:id="rId13"/>
  </sheets>
  <definedNames>
    <definedName name="_xlnm._FilterDatabase" localSheetId="1" hidden="1">CA!$B$1:$Q$217</definedName>
    <definedName name="_xlnm._FilterDatabase" localSheetId="3" hidden="1">ID!$B$1:$R$217</definedName>
    <definedName name="_xlnm._FilterDatabase" localSheetId="4" hidden="1">MT!$B$1:$R$217</definedName>
    <definedName name="_xlnm._FilterDatabase" localSheetId="7" hidden="1">OR!$B$1:$W$217</definedName>
    <definedName name="_xlnm._FilterDatabase" localSheetId="9" hidden="1">WA!$B$1:$R$229</definedName>
    <definedName name="_xlnm._FilterDatabase" localSheetId="11" hidden="1">WECC!$B$1:$Q$217</definedName>
    <definedName name="_xlnm._FilterDatabase" localSheetId="10" hidden="1">WY!$B$1:$R$217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" i="19" l="1"/>
  <c r="S5" i="19"/>
  <c r="S6" i="19"/>
  <c r="S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61" i="19"/>
  <c r="S62" i="19"/>
  <c r="S63" i="19"/>
  <c r="S64" i="19"/>
  <c r="S65" i="19"/>
  <c r="S66" i="19"/>
  <c r="S67" i="19"/>
  <c r="S68" i="19"/>
  <c r="S69" i="19"/>
  <c r="S70" i="19"/>
  <c r="S71" i="19"/>
  <c r="S72" i="19"/>
  <c r="S73" i="19"/>
  <c r="S74" i="19"/>
  <c r="S75" i="19"/>
  <c r="S76" i="19"/>
  <c r="S77" i="19"/>
  <c r="S78" i="19"/>
  <c r="S79" i="19"/>
  <c r="S80" i="19"/>
  <c r="S81" i="19"/>
  <c r="S82" i="19"/>
  <c r="S83" i="19"/>
  <c r="S84" i="19"/>
  <c r="S85" i="19"/>
  <c r="S86" i="19"/>
  <c r="S87" i="19"/>
  <c r="S88" i="19"/>
  <c r="S89" i="19"/>
  <c r="S90" i="19"/>
  <c r="S91" i="19"/>
  <c r="S92" i="19"/>
  <c r="S93" i="19"/>
  <c r="S94" i="19"/>
  <c r="S95" i="19"/>
  <c r="S96" i="19"/>
  <c r="S97" i="19"/>
  <c r="S98" i="19"/>
  <c r="S99" i="19"/>
  <c r="S100" i="19"/>
  <c r="S101" i="19"/>
  <c r="S102" i="19"/>
  <c r="S103" i="19"/>
  <c r="S104" i="19"/>
  <c r="S105" i="19"/>
  <c r="S106" i="19"/>
  <c r="S107" i="19"/>
  <c r="S108" i="19"/>
  <c r="S109" i="19"/>
  <c r="S110" i="19"/>
  <c r="S111" i="19"/>
  <c r="S112" i="19"/>
  <c r="S113" i="19"/>
  <c r="S114" i="19"/>
  <c r="S115" i="19"/>
  <c r="S116" i="19"/>
  <c r="S117" i="19"/>
  <c r="S118" i="19"/>
  <c r="S119" i="19"/>
  <c r="S120" i="19"/>
  <c r="S121" i="19"/>
  <c r="S122" i="19"/>
  <c r="S123" i="19"/>
  <c r="S124" i="19"/>
  <c r="S125" i="19"/>
  <c r="S126" i="19"/>
  <c r="S127" i="19"/>
  <c r="S128" i="19"/>
  <c r="S129" i="19"/>
  <c r="S130" i="19"/>
  <c r="S131" i="19"/>
  <c r="S132" i="19"/>
  <c r="S133" i="19"/>
  <c r="S134" i="19"/>
  <c r="S135" i="19"/>
  <c r="S136" i="19"/>
  <c r="S137" i="19"/>
  <c r="S138" i="19"/>
  <c r="S139" i="19"/>
  <c r="S140" i="19"/>
  <c r="S141" i="19"/>
  <c r="S142" i="19"/>
  <c r="S143" i="19"/>
  <c r="S144" i="19"/>
  <c r="S145" i="19"/>
  <c r="S146" i="19"/>
  <c r="S147" i="19"/>
  <c r="S148" i="19"/>
  <c r="S149" i="19"/>
  <c r="S150" i="19"/>
  <c r="S151" i="19"/>
  <c r="S152" i="19"/>
  <c r="S153" i="19"/>
  <c r="S154" i="19"/>
  <c r="S155" i="19"/>
  <c r="S156" i="19"/>
  <c r="S157" i="19"/>
  <c r="S158" i="19"/>
  <c r="S159" i="19"/>
  <c r="S160" i="19"/>
  <c r="S161" i="19"/>
  <c r="S162" i="19"/>
  <c r="S163" i="19"/>
  <c r="S164" i="19"/>
  <c r="S165" i="19"/>
  <c r="S166" i="19"/>
  <c r="S167" i="19"/>
  <c r="S168" i="19"/>
  <c r="S169" i="19"/>
  <c r="S170" i="19"/>
  <c r="S171" i="19"/>
  <c r="S172" i="19"/>
  <c r="S173" i="19"/>
  <c r="S174" i="19"/>
  <c r="S175" i="19"/>
  <c r="S176" i="19"/>
  <c r="S177" i="19"/>
  <c r="S178" i="19"/>
  <c r="S179" i="19"/>
  <c r="S180" i="19"/>
  <c r="S181" i="19"/>
  <c r="S182" i="19"/>
  <c r="S183" i="19"/>
  <c r="S184" i="19"/>
  <c r="S185" i="19"/>
  <c r="S186" i="19"/>
  <c r="S187" i="19"/>
  <c r="S188" i="19"/>
  <c r="S189" i="19"/>
  <c r="S190" i="19"/>
  <c r="S191" i="19"/>
  <c r="S192" i="19"/>
  <c r="S193" i="19"/>
  <c r="S194" i="19"/>
  <c r="S195" i="19"/>
  <c r="S196" i="19"/>
  <c r="S197" i="19"/>
  <c r="S198" i="19"/>
  <c r="S199" i="19"/>
  <c r="S200" i="19"/>
  <c r="S201" i="19"/>
  <c r="S202" i="19"/>
  <c r="S203" i="19"/>
  <c r="S204" i="19"/>
  <c r="S205" i="19"/>
  <c r="S206" i="19"/>
  <c r="S207" i="19"/>
  <c r="S208" i="19"/>
  <c r="S209" i="19"/>
  <c r="S210" i="19"/>
  <c r="S211" i="19"/>
  <c r="S212" i="19"/>
  <c r="S213" i="19"/>
  <c r="S214" i="19"/>
  <c r="S215" i="19"/>
  <c r="S216" i="19"/>
  <c r="S217" i="19"/>
  <c r="S218" i="19"/>
  <c r="S219" i="19"/>
  <c r="S220" i="19"/>
  <c r="S221" i="19"/>
  <c r="S222" i="19"/>
  <c r="S223" i="19"/>
  <c r="S224" i="19"/>
  <c r="S225" i="19"/>
  <c r="S226" i="19"/>
  <c r="S227" i="19"/>
  <c r="S228" i="19"/>
  <c r="S229" i="19"/>
  <c r="S230" i="19"/>
  <c r="S231" i="19"/>
  <c r="S232" i="19"/>
  <c r="S233" i="19"/>
  <c r="S234" i="19"/>
  <c r="S235" i="19"/>
  <c r="S236" i="19"/>
  <c r="S237" i="19"/>
  <c r="S238" i="19"/>
  <c r="S239" i="19"/>
  <c r="S240" i="19"/>
  <c r="S241" i="19"/>
  <c r="S242" i="19"/>
  <c r="S3" i="19"/>
  <c r="R3" i="19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6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90" i="19"/>
  <c r="R191" i="19"/>
  <c r="R192" i="19"/>
  <c r="R193" i="19"/>
  <c r="R194" i="19"/>
  <c r="R195" i="19"/>
  <c r="R196" i="19"/>
  <c r="R197" i="19"/>
  <c r="R198" i="19"/>
  <c r="R199" i="19"/>
  <c r="R200" i="19"/>
  <c r="R201" i="19"/>
  <c r="R202" i="19"/>
  <c r="R203" i="19"/>
  <c r="R204" i="19"/>
  <c r="R205" i="19"/>
  <c r="R206" i="19"/>
  <c r="R207" i="19"/>
  <c r="R208" i="19"/>
  <c r="R209" i="19"/>
  <c r="R210" i="19"/>
  <c r="R211" i="19"/>
  <c r="R212" i="19"/>
  <c r="R213" i="19"/>
  <c r="R214" i="19"/>
  <c r="R215" i="19"/>
  <c r="R216" i="19"/>
  <c r="R217" i="19"/>
  <c r="R218" i="19"/>
  <c r="R219" i="19"/>
  <c r="R220" i="19"/>
  <c r="R221" i="19"/>
  <c r="R222" i="19"/>
  <c r="R223" i="19"/>
  <c r="R224" i="19"/>
  <c r="R225" i="19"/>
  <c r="R226" i="19"/>
  <c r="R227" i="19"/>
  <c r="R228" i="19"/>
  <c r="R229" i="19"/>
  <c r="R230" i="19"/>
  <c r="R231" i="19"/>
  <c r="R232" i="19"/>
  <c r="R233" i="19"/>
  <c r="R234" i="19"/>
  <c r="R235" i="19"/>
  <c r="R236" i="19"/>
  <c r="R237" i="19"/>
  <c r="R238" i="19"/>
  <c r="R239" i="19"/>
  <c r="R240" i="19"/>
  <c r="R241" i="19"/>
  <c r="R242" i="19"/>
  <c r="L1" i="19"/>
  <c r="D3" i="19" l="1"/>
  <c r="P242" i="19"/>
  <c r="O242" i="19"/>
  <c r="N242" i="19"/>
  <c r="M242" i="19"/>
  <c r="L242" i="19"/>
  <c r="K242" i="19"/>
  <c r="J242" i="19"/>
  <c r="I242" i="19"/>
  <c r="H242" i="19"/>
  <c r="G242" i="19"/>
  <c r="F242" i="19"/>
  <c r="E242" i="19"/>
  <c r="D242" i="19"/>
  <c r="A242" i="19"/>
  <c r="P241" i="19"/>
  <c r="O241" i="19"/>
  <c r="N241" i="19"/>
  <c r="M241" i="19"/>
  <c r="L241" i="19"/>
  <c r="K241" i="19"/>
  <c r="J241" i="19"/>
  <c r="I241" i="19"/>
  <c r="H241" i="19"/>
  <c r="G241" i="19"/>
  <c r="F241" i="19"/>
  <c r="E241" i="19"/>
  <c r="D241" i="19"/>
  <c r="A241" i="19"/>
  <c r="P240" i="19"/>
  <c r="O240" i="19"/>
  <c r="N240" i="19"/>
  <c r="M240" i="19"/>
  <c r="L240" i="19"/>
  <c r="K240" i="19"/>
  <c r="J240" i="19"/>
  <c r="I240" i="19"/>
  <c r="H240" i="19"/>
  <c r="G240" i="19"/>
  <c r="F240" i="19"/>
  <c r="E240" i="19"/>
  <c r="D240" i="19"/>
  <c r="A240" i="19"/>
  <c r="P239" i="19"/>
  <c r="O239" i="19"/>
  <c r="N239" i="19"/>
  <c r="M239" i="19"/>
  <c r="L239" i="19"/>
  <c r="K239" i="19"/>
  <c r="J239" i="19"/>
  <c r="I239" i="19"/>
  <c r="H239" i="19"/>
  <c r="G239" i="19"/>
  <c r="F239" i="19"/>
  <c r="E239" i="19"/>
  <c r="D239" i="19"/>
  <c r="A239" i="19"/>
  <c r="P238" i="19"/>
  <c r="O238" i="19"/>
  <c r="N238" i="19"/>
  <c r="M238" i="19"/>
  <c r="L238" i="19"/>
  <c r="K238" i="19"/>
  <c r="J238" i="19"/>
  <c r="I238" i="19"/>
  <c r="H238" i="19"/>
  <c r="G238" i="19"/>
  <c r="F238" i="19"/>
  <c r="E238" i="19"/>
  <c r="D238" i="19"/>
  <c r="A238" i="19"/>
  <c r="P237" i="19"/>
  <c r="O237" i="19"/>
  <c r="N237" i="19"/>
  <c r="M237" i="19"/>
  <c r="L237" i="19"/>
  <c r="K237" i="19"/>
  <c r="J237" i="19"/>
  <c r="I237" i="19"/>
  <c r="H237" i="19"/>
  <c r="G237" i="19"/>
  <c r="F237" i="19"/>
  <c r="E237" i="19"/>
  <c r="D237" i="19"/>
  <c r="A237" i="19"/>
  <c r="P236" i="19"/>
  <c r="O236" i="19"/>
  <c r="N236" i="19"/>
  <c r="M236" i="19"/>
  <c r="L236" i="19"/>
  <c r="K236" i="19"/>
  <c r="J236" i="19"/>
  <c r="I236" i="19"/>
  <c r="H236" i="19"/>
  <c r="G236" i="19"/>
  <c r="F236" i="19"/>
  <c r="E236" i="19"/>
  <c r="D236" i="19"/>
  <c r="A236" i="19"/>
  <c r="P235" i="19"/>
  <c r="O235" i="19"/>
  <c r="N235" i="19"/>
  <c r="M235" i="19"/>
  <c r="L235" i="19"/>
  <c r="K235" i="19"/>
  <c r="J235" i="19"/>
  <c r="I235" i="19"/>
  <c r="H235" i="19"/>
  <c r="G235" i="19"/>
  <c r="F235" i="19"/>
  <c r="E235" i="19"/>
  <c r="D235" i="19"/>
  <c r="A235" i="19"/>
  <c r="P234" i="19"/>
  <c r="O234" i="19"/>
  <c r="N234" i="19"/>
  <c r="M234" i="19"/>
  <c r="L234" i="19"/>
  <c r="K234" i="19"/>
  <c r="J234" i="19"/>
  <c r="I234" i="19"/>
  <c r="H234" i="19"/>
  <c r="G234" i="19"/>
  <c r="F234" i="19"/>
  <c r="E234" i="19"/>
  <c r="D234" i="19"/>
  <c r="A234" i="19"/>
  <c r="P233" i="19"/>
  <c r="O233" i="19"/>
  <c r="N233" i="19"/>
  <c r="M233" i="19"/>
  <c r="L233" i="19"/>
  <c r="K233" i="19"/>
  <c r="J233" i="19"/>
  <c r="I233" i="19"/>
  <c r="H233" i="19"/>
  <c r="G233" i="19"/>
  <c r="F233" i="19"/>
  <c r="E233" i="19"/>
  <c r="D233" i="19"/>
  <c r="A233" i="19"/>
  <c r="P232" i="19"/>
  <c r="O232" i="19"/>
  <c r="N232" i="19"/>
  <c r="M232" i="19"/>
  <c r="L232" i="19"/>
  <c r="K232" i="19"/>
  <c r="J232" i="19"/>
  <c r="I232" i="19"/>
  <c r="H232" i="19"/>
  <c r="G232" i="19"/>
  <c r="F232" i="19"/>
  <c r="E232" i="19"/>
  <c r="D232" i="19"/>
  <c r="A232" i="19"/>
  <c r="P231" i="19"/>
  <c r="O231" i="19"/>
  <c r="N231" i="19"/>
  <c r="M231" i="19"/>
  <c r="L231" i="19"/>
  <c r="K231" i="19"/>
  <c r="J231" i="19"/>
  <c r="I231" i="19"/>
  <c r="H231" i="19"/>
  <c r="G231" i="19"/>
  <c r="F231" i="19"/>
  <c r="E231" i="19"/>
  <c r="D231" i="19"/>
  <c r="A231" i="19"/>
  <c r="P230" i="19"/>
  <c r="O230" i="19"/>
  <c r="N230" i="19"/>
  <c r="M230" i="19"/>
  <c r="L230" i="19"/>
  <c r="K230" i="19"/>
  <c r="J230" i="19"/>
  <c r="I230" i="19"/>
  <c r="H230" i="19"/>
  <c r="G230" i="19"/>
  <c r="F230" i="19"/>
  <c r="E230" i="19"/>
  <c r="D230" i="19"/>
  <c r="A230" i="19"/>
  <c r="P229" i="19"/>
  <c r="O229" i="19"/>
  <c r="N229" i="19"/>
  <c r="M229" i="19"/>
  <c r="L229" i="19"/>
  <c r="K229" i="19"/>
  <c r="J229" i="19"/>
  <c r="I229" i="19"/>
  <c r="H229" i="19"/>
  <c r="G229" i="19"/>
  <c r="F229" i="19"/>
  <c r="E229" i="19"/>
  <c r="D229" i="19"/>
  <c r="A229" i="19"/>
  <c r="P228" i="19"/>
  <c r="O228" i="19"/>
  <c r="N228" i="19"/>
  <c r="M228" i="19"/>
  <c r="L228" i="19"/>
  <c r="K228" i="19"/>
  <c r="J228" i="19"/>
  <c r="I228" i="19"/>
  <c r="H228" i="19"/>
  <c r="G228" i="19"/>
  <c r="F228" i="19"/>
  <c r="E228" i="19"/>
  <c r="D228" i="19"/>
  <c r="A228" i="19"/>
  <c r="P227" i="19"/>
  <c r="O227" i="19"/>
  <c r="N227" i="19"/>
  <c r="M227" i="19"/>
  <c r="L227" i="19"/>
  <c r="K227" i="19"/>
  <c r="J227" i="19"/>
  <c r="I227" i="19"/>
  <c r="H227" i="19"/>
  <c r="G227" i="19"/>
  <c r="F227" i="19"/>
  <c r="E227" i="19"/>
  <c r="D227" i="19"/>
  <c r="A227" i="19"/>
  <c r="P226" i="19"/>
  <c r="O226" i="19"/>
  <c r="N226" i="19"/>
  <c r="M226" i="19"/>
  <c r="L226" i="19"/>
  <c r="K226" i="19"/>
  <c r="J226" i="19"/>
  <c r="I226" i="19"/>
  <c r="H226" i="19"/>
  <c r="G226" i="19"/>
  <c r="F226" i="19"/>
  <c r="E226" i="19"/>
  <c r="D226" i="19"/>
  <c r="A226" i="19"/>
  <c r="P225" i="19"/>
  <c r="O225" i="19"/>
  <c r="N225" i="19"/>
  <c r="M225" i="19"/>
  <c r="L225" i="19"/>
  <c r="K225" i="19"/>
  <c r="J225" i="19"/>
  <c r="I225" i="19"/>
  <c r="H225" i="19"/>
  <c r="G225" i="19"/>
  <c r="F225" i="19"/>
  <c r="E225" i="19"/>
  <c r="D225" i="19"/>
  <c r="A225" i="19"/>
  <c r="P224" i="19"/>
  <c r="O224" i="19"/>
  <c r="N224" i="19"/>
  <c r="M224" i="19"/>
  <c r="L224" i="19"/>
  <c r="K224" i="19"/>
  <c r="J224" i="19"/>
  <c r="I224" i="19"/>
  <c r="H224" i="19"/>
  <c r="G224" i="19"/>
  <c r="F224" i="19"/>
  <c r="E224" i="19"/>
  <c r="D224" i="19"/>
  <c r="A224" i="19"/>
  <c r="P223" i="19"/>
  <c r="O223" i="19"/>
  <c r="N223" i="19"/>
  <c r="M223" i="19"/>
  <c r="L223" i="19"/>
  <c r="K223" i="19"/>
  <c r="J223" i="19"/>
  <c r="I223" i="19"/>
  <c r="H223" i="19"/>
  <c r="G223" i="19"/>
  <c r="F223" i="19"/>
  <c r="E223" i="19"/>
  <c r="D223" i="19"/>
  <c r="A223" i="19"/>
  <c r="P222" i="19"/>
  <c r="O222" i="19"/>
  <c r="N222" i="19"/>
  <c r="M222" i="19"/>
  <c r="L222" i="19"/>
  <c r="K222" i="19"/>
  <c r="J222" i="19"/>
  <c r="I222" i="19"/>
  <c r="H222" i="19"/>
  <c r="G222" i="19"/>
  <c r="F222" i="19"/>
  <c r="E222" i="19"/>
  <c r="D222" i="19"/>
  <c r="A222" i="19"/>
  <c r="P221" i="19"/>
  <c r="O221" i="19"/>
  <c r="N221" i="19"/>
  <c r="M221" i="19"/>
  <c r="L221" i="19"/>
  <c r="K221" i="19"/>
  <c r="J221" i="19"/>
  <c r="I221" i="19"/>
  <c r="H221" i="19"/>
  <c r="G221" i="19"/>
  <c r="F221" i="19"/>
  <c r="E221" i="19"/>
  <c r="D221" i="19"/>
  <c r="A221" i="19"/>
  <c r="P220" i="19"/>
  <c r="O220" i="19"/>
  <c r="N220" i="19"/>
  <c r="M220" i="19"/>
  <c r="L220" i="19"/>
  <c r="K220" i="19"/>
  <c r="J220" i="19"/>
  <c r="I220" i="19"/>
  <c r="H220" i="19"/>
  <c r="G220" i="19"/>
  <c r="F220" i="19"/>
  <c r="E220" i="19"/>
  <c r="D220" i="19"/>
  <c r="A220" i="19"/>
  <c r="P219" i="19"/>
  <c r="O219" i="19"/>
  <c r="N219" i="19"/>
  <c r="M219" i="19"/>
  <c r="L219" i="19"/>
  <c r="K219" i="19"/>
  <c r="J219" i="19"/>
  <c r="I219" i="19"/>
  <c r="H219" i="19"/>
  <c r="G219" i="19"/>
  <c r="F219" i="19"/>
  <c r="E219" i="19"/>
  <c r="D219" i="19"/>
  <c r="A219" i="19"/>
  <c r="P218" i="19"/>
  <c r="O218" i="19"/>
  <c r="N218" i="19"/>
  <c r="M218" i="19"/>
  <c r="L218" i="19"/>
  <c r="K218" i="19"/>
  <c r="J218" i="19"/>
  <c r="I218" i="19"/>
  <c r="H218" i="19"/>
  <c r="G218" i="19"/>
  <c r="F218" i="19"/>
  <c r="E218" i="19"/>
  <c r="D218" i="19"/>
  <c r="A218" i="19"/>
  <c r="P217" i="19"/>
  <c r="O217" i="19"/>
  <c r="N217" i="19"/>
  <c r="M217" i="19"/>
  <c r="L217" i="19"/>
  <c r="K217" i="19"/>
  <c r="J217" i="19"/>
  <c r="I217" i="19"/>
  <c r="H217" i="19"/>
  <c r="G217" i="19"/>
  <c r="F217" i="19"/>
  <c r="E217" i="19"/>
  <c r="D217" i="19"/>
  <c r="A217" i="19"/>
  <c r="P216" i="19"/>
  <c r="O216" i="19"/>
  <c r="N216" i="19"/>
  <c r="M216" i="19"/>
  <c r="L216" i="19"/>
  <c r="K216" i="19"/>
  <c r="J216" i="19"/>
  <c r="I216" i="19"/>
  <c r="H216" i="19"/>
  <c r="G216" i="19"/>
  <c r="F216" i="19"/>
  <c r="E216" i="19"/>
  <c r="D216" i="19"/>
  <c r="A216" i="19"/>
  <c r="P215" i="19"/>
  <c r="O215" i="19"/>
  <c r="N215" i="19"/>
  <c r="M215" i="19"/>
  <c r="L215" i="19"/>
  <c r="K215" i="19"/>
  <c r="J215" i="19"/>
  <c r="I215" i="19"/>
  <c r="H215" i="19"/>
  <c r="G215" i="19"/>
  <c r="F215" i="19"/>
  <c r="E215" i="19"/>
  <c r="D215" i="19"/>
  <c r="A215" i="19"/>
  <c r="P214" i="19"/>
  <c r="O214" i="19"/>
  <c r="N214" i="19"/>
  <c r="M214" i="19"/>
  <c r="L214" i="19"/>
  <c r="K214" i="19"/>
  <c r="J214" i="19"/>
  <c r="I214" i="19"/>
  <c r="H214" i="19"/>
  <c r="G214" i="19"/>
  <c r="F214" i="19"/>
  <c r="E214" i="19"/>
  <c r="D214" i="19"/>
  <c r="A214" i="19"/>
  <c r="P213" i="19"/>
  <c r="O213" i="19"/>
  <c r="N213" i="19"/>
  <c r="M213" i="19"/>
  <c r="L213" i="19"/>
  <c r="K213" i="19"/>
  <c r="J213" i="19"/>
  <c r="I213" i="19"/>
  <c r="H213" i="19"/>
  <c r="G213" i="19"/>
  <c r="F213" i="19"/>
  <c r="E213" i="19"/>
  <c r="D213" i="19"/>
  <c r="A213" i="19"/>
  <c r="P212" i="19"/>
  <c r="O212" i="19"/>
  <c r="N212" i="19"/>
  <c r="M212" i="19"/>
  <c r="L212" i="19"/>
  <c r="K212" i="19"/>
  <c r="J212" i="19"/>
  <c r="I212" i="19"/>
  <c r="H212" i="19"/>
  <c r="G212" i="19"/>
  <c r="F212" i="19"/>
  <c r="E212" i="19"/>
  <c r="D212" i="19"/>
  <c r="A212" i="19"/>
  <c r="P211" i="19"/>
  <c r="O211" i="19"/>
  <c r="N211" i="19"/>
  <c r="M211" i="19"/>
  <c r="L211" i="19"/>
  <c r="K211" i="19"/>
  <c r="J211" i="19"/>
  <c r="I211" i="19"/>
  <c r="H211" i="19"/>
  <c r="G211" i="19"/>
  <c r="F211" i="19"/>
  <c r="E211" i="19"/>
  <c r="D211" i="19"/>
  <c r="A211" i="19"/>
  <c r="P210" i="19"/>
  <c r="O210" i="19"/>
  <c r="N210" i="19"/>
  <c r="M210" i="19"/>
  <c r="L210" i="19"/>
  <c r="K210" i="19"/>
  <c r="J210" i="19"/>
  <c r="I210" i="19"/>
  <c r="H210" i="19"/>
  <c r="G210" i="19"/>
  <c r="F210" i="19"/>
  <c r="E210" i="19"/>
  <c r="D210" i="19"/>
  <c r="A210" i="19"/>
  <c r="P209" i="19"/>
  <c r="O209" i="19"/>
  <c r="N209" i="19"/>
  <c r="M209" i="19"/>
  <c r="L209" i="19"/>
  <c r="K209" i="19"/>
  <c r="J209" i="19"/>
  <c r="I209" i="19"/>
  <c r="H209" i="19"/>
  <c r="G209" i="19"/>
  <c r="F209" i="19"/>
  <c r="E209" i="19"/>
  <c r="D209" i="19"/>
  <c r="A209" i="19"/>
  <c r="P208" i="19"/>
  <c r="O208" i="19"/>
  <c r="N208" i="19"/>
  <c r="M208" i="19"/>
  <c r="L208" i="19"/>
  <c r="K208" i="19"/>
  <c r="J208" i="19"/>
  <c r="I208" i="19"/>
  <c r="H208" i="19"/>
  <c r="G208" i="19"/>
  <c r="F208" i="19"/>
  <c r="E208" i="19"/>
  <c r="D208" i="19"/>
  <c r="A208" i="19"/>
  <c r="P207" i="19"/>
  <c r="O207" i="19"/>
  <c r="N207" i="19"/>
  <c r="M207" i="19"/>
  <c r="L207" i="19"/>
  <c r="K207" i="19"/>
  <c r="J207" i="19"/>
  <c r="I207" i="19"/>
  <c r="H207" i="19"/>
  <c r="G207" i="19"/>
  <c r="F207" i="19"/>
  <c r="E207" i="19"/>
  <c r="D207" i="19"/>
  <c r="A207" i="19"/>
  <c r="P206" i="19"/>
  <c r="O206" i="19"/>
  <c r="N206" i="19"/>
  <c r="M206" i="19"/>
  <c r="L206" i="19"/>
  <c r="K206" i="19"/>
  <c r="J206" i="19"/>
  <c r="I206" i="19"/>
  <c r="H206" i="19"/>
  <c r="G206" i="19"/>
  <c r="F206" i="19"/>
  <c r="E206" i="19"/>
  <c r="D206" i="19"/>
  <c r="A206" i="19"/>
  <c r="P205" i="19"/>
  <c r="O205" i="19"/>
  <c r="N205" i="19"/>
  <c r="M205" i="19"/>
  <c r="L205" i="19"/>
  <c r="K205" i="19"/>
  <c r="J205" i="19"/>
  <c r="I205" i="19"/>
  <c r="H205" i="19"/>
  <c r="G205" i="19"/>
  <c r="F205" i="19"/>
  <c r="E205" i="19"/>
  <c r="D205" i="19"/>
  <c r="A205" i="19"/>
  <c r="P204" i="19"/>
  <c r="O204" i="19"/>
  <c r="N204" i="19"/>
  <c r="M204" i="19"/>
  <c r="L204" i="19"/>
  <c r="K204" i="19"/>
  <c r="J204" i="19"/>
  <c r="I204" i="19"/>
  <c r="H204" i="19"/>
  <c r="G204" i="19"/>
  <c r="F204" i="19"/>
  <c r="E204" i="19"/>
  <c r="D204" i="19"/>
  <c r="A204" i="19"/>
  <c r="P203" i="19"/>
  <c r="O203" i="19"/>
  <c r="N203" i="19"/>
  <c r="M203" i="19"/>
  <c r="L203" i="19"/>
  <c r="K203" i="19"/>
  <c r="J203" i="19"/>
  <c r="I203" i="19"/>
  <c r="H203" i="19"/>
  <c r="G203" i="19"/>
  <c r="F203" i="19"/>
  <c r="E203" i="19"/>
  <c r="D203" i="19"/>
  <c r="A203" i="19"/>
  <c r="P202" i="19"/>
  <c r="O202" i="19"/>
  <c r="N202" i="19"/>
  <c r="M202" i="19"/>
  <c r="L202" i="19"/>
  <c r="K202" i="19"/>
  <c r="J202" i="19"/>
  <c r="I202" i="19"/>
  <c r="H202" i="19"/>
  <c r="G202" i="19"/>
  <c r="F202" i="19"/>
  <c r="E202" i="19"/>
  <c r="D202" i="19"/>
  <c r="A202" i="19"/>
  <c r="P201" i="19"/>
  <c r="O201" i="19"/>
  <c r="N201" i="19"/>
  <c r="M201" i="19"/>
  <c r="L201" i="19"/>
  <c r="K201" i="19"/>
  <c r="J201" i="19"/>
  <c r="I201" i="19"/>
  <c r="H201" i="19"/>
  <c r="G201" i="19"/>
  <c r="F201" i="19"/>
  <c r="E201" i="19"/>
  <c r="D201" i="19"/>
  <c r="A201" i="19"/>
  <c r="P200" i="19"/>
  <c r="O200" i="19"/>
  <c r="N200" i="19"/>
  <c r="M200" i="19"/>
  <c r="L200" i="19"/>
  <c r="K200" i="19"/>
  <c r="J200" i="19"/>
  <c r="I200" i="19"/>
  <c r="H200" i="19"/>
  <c r="G200" i="19"/>
  <c r="F200" i="19"/>
  <c r="E200" i="19"/>
  <c r="D200" i="19"/>
  <c r="A200" i="19"/>
  <c r="P199" i="19"/>
  <c r="O199" i="19"/>
  <c r="N199" i="19"/>
  <c r="M199" i="19"/>
  <c r="L199" i="19"/>
  <c r="K199" i="19"/>
  <c r="J199" i="19"/>
  <c r="I199" i="19"/>
  <c r="H199" i="19"/>
  <c r="G199" i="19"/>
  <c r="F199" i="19"/>
  <c r="E199" i="19"/>
  <c r="D199" i="19"/>
  <c r="A199" i="19"/>
  <c r="P198" i="19"/>
  <c r="O198" i="19"/>
  <c r="N198" i="19"/>
  <c r="M198" i="19"/>
  <c r="L198" i="19"/>
  <c r="K198" i="19"/>
  <c r="J198" i="19"/>
  <c r="I198" i="19"/>
  <c r="H198" i="19"/>
  <c r="G198" i="19"/>
  <c r="F198" i="19"/>
  <c r="E198" i="19"/>
  <c r="D198" i="19"/>
  <c r="A198" i="19"/>
  <c r="P197" i="19"/>
  <c r="O197" i="19"/>
  <c r="N197" i="19"/>
  <c r="M197" i="19"/>
  <c r="L197" i="19"/>
  <c r="K197" i="19"/>
  <c r="J197" i="19"/>
  <c r="I197" i="19"/>
  <c r="H197" i="19"/>
  <c r="G197" i="19"/>
  <c r="F197" i="19"/>
  <c r="E197" i="19"/>
  <c r="D197" i="19"/>
  <c r="A197" i="19"/>
  <c r="P196" i="19"/>
  <c r="O196" i="19"/>
  <c r="N196" i="19"/>
  <c r="M196" i="19"/>
  <c r="L196" i="19"/>
  <c r="K196" i="19"/>
  <c r="J196" i="19"/>
  <c r="I196" i="19"/>
  <c r="H196" i="19"/>
  <c r="G196" i="19"/>
  <c r="F196" i="19"/>
  <c r="E196" i="19"/>
  <c r="D196" i="19"/>
  <c r="A196" i="19"/>
  <c r="P195" i="19"/>
  <c r="O195" i="19"/>
  <c r="N195" i="19"/>
  <c r="M195" i="19"/>
  <c r="L195" i="19"/>
  <c r="K195" i="19"/>
  <c r="J195" i="19"/>
  <c r="I195" i="19"/>
  <c r="H195" i="19"/>
  <c r="G195" i="19"/>
  <c r="F195" i="19"/>
  <c r="E195" i="19"/>
  <c r="D195" i="19"/>
  <c r="A195" i="19"/>
  <c r="P194" i="19"/>
  <c r="O194" i="19"/>
  <c r="N194" i="19"/>
  <c r="M194" i="19"/>
  <c r="L194" i="19"/>
  <c r="K194" i="19"/>
  <c r="J194" i="19"/>
  <c r="I194" i="19"/>
  <c r="H194" i="19"/>
  <c r="G194" i="19"/>
  <c r="F194" i="19"/>
  <c r="E194" i="19"/>
  <c r="D194" i="19"/>
  <c r="A194" i="19"/>
  <c r="P193" i="19"/>
  <c r="O193" i="19"/>
  <c r="N193" i="19"/>
  <c r="M193" i="19"/>
  <c r="L193" i="19"/>
  <c r="K193" i="19"/>
  <c r="J193" i="19"/>
  <c r="I193" i="19"/>
  <c r="H193" i="19"/>
  <c r="G193" i="19"/>
  <c r="F193" i="19"/>
  <c r="E193" i="19"/>
  <c r="D193" i="19"/>
  <c r="A193" i="19"/>
  <c r="P192" i="19"/>
  <c r="O192" i="19"/>
  <c r="N192" i="19"/>
  <c r="M192" i="19"/>
  <c r="L192" i="19"/>
  <c r="K192" i="19"/>
  <c r="J192" i="19"/>
  <c r="I192" i="19"/>
  <c r="H192" i="19"/>
  <c r="G192" i="19"/>
  <c r="F192" i="19"/>
  <c r="E192" i="19"/>
  <c r="D192" i="19"/>
  <c r="A192" i="19"/>
  <c r="P191" i="19"/>
  <c r="O191" i="19"/>
  <c r="N191" i="19"/>
  <c r="M191" i="19"/>
  <c r="L191" i="19"/>
  <c r="K191" i="19"/>
  <c r="J191" i="19"/>
  <c r="I191" i="19"/>
  <c r="H191" i="19"/>
  <c r="G191" i="19"/>
  <c r="F191" i="19"/>
  <c r="E191" i="19"/>
  <c r="D191" i="19"/>
  <c r="A191" i="19"/>
  <c r="P190" i="19"/>
  <c r="O190" i="19"/>
  <c r="N190" i="19"/>
  <c r="M190" i="19"/>
  <c r="L190" i="19"/>
  <c r="K190" i="19"/>
  <c r="J190" i="19"/>
  <c r="I190" i="19"/>
  <c r="H190" i="19"/>
  <c r="G190" i="19"/>
  <c r="F190" i="19"/>
  <c r="E190" i="19"/>
  <c r="D190" i="19"/>
  <c r="A190" i="19"/>
  <c r="P189" i="19"/>
  <c r="O189" i="19"/>
  <c r="N189" i="19"/>
  <c r="M189" i="19"/>
  <c r="L189" i="19"/>
  <c r="K189" i="19"/>
  <c r="J189" i="19"/>
  <c r="I189" i="19"/>
  <c r="H189" i="19"/>
  <c r="G189" i="19"/>
  <c r="F189" i="19"/>
  <c r="E189" i="19"/>
  <c r="D189" i="19"/>
  <c r="A189" i="19"/>
  <c r="P188" i="19"/>
  <c r="O188" i="19"/>
  <c r="N188" i="19"/>
  <c r="M188" i="19"/>
  <c r="L188" i="19"/>
  <c r="K188" i="19"/>
  <c r="J188" i="19"/>
  <c r="I188" i="19"/>
  <c r="H188" i="19"/>
  <c r="G188" i="19"/>
  <c r="F188" i="19"/>
  <c r="E188" i="19"/>
  <c r="D188" i="19"/>
  <c r="A188" i="19"/>
  <c r="P187" i="19"/>
  <c r="O187" i="19"/>
  <c r="N187" i="19"/>
  <c r="M187" i="19"/>
  <c r="L187" i="19"/>
  <c r="K187" i="19"/>
  <c r="J187" i="19"/>
  <c r="I187" i="19"/>
  <c r="H187" i="19"/>
  <c r="G187" i="19"/>
  <c r="F187" i="19"/>
  <c r="E187" i="19"/>
  <c r="D187" i="19"/>
  <c r="A187" i="19"/>
  <c r="P186" i="19"/>
  <c r="O186" i="19"/>
  <c r="N186" i="19"/>
  <c r="M186" i="19"/>
  <c r="L186" i="19"/>
  <c r="K186" i="19"/>
  <c r="J186" i="19"/>
  <c r="I186" i="19"/>
  <c r="H186" i="19"/>
  <c r="G186" i="19"/>
  <c r="F186" i="19"/>
  <c r="E186" i="19"/>
  <c r="D186" i="19"/>
  <c r="A186" i="19"/>
  <c r="P185" i="19"/>
  <c r="O185" i="19"/>
  <c r="N185" i="19"/>
  <c r="M185" i="19"/>
  <c r="L185" i="19"/>
  <c r="K185" i="19"/>
  <c r="J185" i="19"/>
  <c r="I185" i="19"/>
  <c r="H185" i="19"/>
  <c r="G185" i="19"/>
  <c r="F185" i="19"/>
  <c r="E185" i="19"/>
  <c r="D185" i="19"/>
  <c r="A185" i="19"/>
  <c r="P184" i="19"/>
  <c r="O184" i="19"/>
  <c r="N184" i="19"/>
  <c r="M184" i="19"/>
  <c r="L184" i="19"/>
  <c r="K184" i="19"/>
  <c r="J184" i="19"/>
  <c r="I184" i="19"/>
  <c r="H184" i="19"/>
  <c r="G184" i="19"/>
  <c r="F184" i="19"/>
  <c r="E184" i="19"/>
  <c r="D184" i="19"/>
  <c r="A184" i="19"/>
  <c r="P183" i="19"/>
  <c r="O183" i="19"/>
  <c r="N183" i="19"/>
  <c r="M183" i="19"/>
  <c r="L183" i="19"/>
  <c r="K183" i="19"/>
  <c r="J183" i="19"/>
  <c r="I183" i="19"/>
  <c r="H183" i="19"/>
  <c r="G183" i="19"/>
  <c r="F183" i="19"/>
  <c r="E183" i="19"/>
  <c r="D183" i="19"/>
  <c r="A183" i="19"/>
  <c r="P182" i="19"/>
  <c r="O182" i="19"/>
  <c r="N182" i="19"/>
  <c r="M182" i="19"/>
  <c r="L182" i="19"/>
  <c r="K182" i="19"/>
  <c r="J182" i="19"/>
  <c r="I182" i="19"/>
  <c r="H182" i="19"/>
  <c r="G182" i="19"/>
  <c r="F182" i="19"/>
  <c r="E182" i="19"/>
  <c r="D182" i="19"/>
  <c r="A182" i="19"/>
  <c r="P181" i="19"/>
  <c r="O181" i="19"/>
  <c r="N181" i="19"/>
  <c r="M181" i="19"/>
  <c r="L181" i="19"/>
  <c r="K181" i="19"/>
  <c r="J181" i="19"/>
  <c r="I181" i="19"/>
  <c r="H181" i="19"/>
  <c r="G181" i="19"/>
  <c r="F181" i="19"/>
  <c r="E181" i="19"/>
  <c r="D181" i="19"/>
  <c r="A181" i="19"/>
  <c r="P180" i="19"/>
  <c r="O180" i="19"/>
  <c r="N180" i="19"/>
  <c r="M180" i="19"/>
  <c r="L180" i="19"/>
  <c r="K180" i="19"/>
  <c r="J180" i="19"/>
  <c r="I180" i="19"/>
  <c r="H180" i="19"/>
  <c r="G180" i="19"/>
  <c r="F180" i="19"/>
  <c r="E180" i="19"/>
  <c r="D180" i="19"/>
  <c r="A180" i="19"/>
  <c r="P179" i="19"/>
  <c r="O179" i="19"/>
  <c r="N179" i="19"/>
  <c r="M179" i="19"/>
  <c r="L179" i="19"/>
  <c r="K179" i="19"/>
  <c r="J179" i="19"/>
  <c r="I179" i="19"/>
  <c r="H179" i="19"/>
  <c r="G179" i="19"/>
  <c r="F179" i="19"/>
  <c r="E179" i="19"/>
  <c r="D179" i="19"/>
  <c r="A179" i="19"/>
  <c r="P178" i="19"/>
  <c r="O178" i="19"/>
  <c r="N178" i="19"/>
  <c r="M178" i="19"/>
  <c r="L178" i="19"/>
  <c r="K178" i="19"/>
  <c r="J178" i="19"/>
  <c r="I178" i="19"/>
  <c r="H178" i="19"/>
  <c r="G178" i="19"/>
  <c r="F178" i="19"/>
  <c r="E178" i="19"/>
  <c r="D178" i="19"/>
  <c r="A178" i="19"/>
  <c r="P177" i="19"/>
  <c r="O177" i="19"/>
  <c r="N177" i="19"/>
  <c r="M177" i="19"/>
  <c r="L177" i="19"/>
  <c r="K177" i="19"/>
  <c r="J177" i="19"/>
  <c r="I177" i="19"/>
  <c r="H177" i="19"/>
  <c r="G177" i="19"/>
  <c r="F177" i="19"/>
  <c r="E177" i="19"/>
  <c r="D177" i="19"/>
  <c r="A177" i="19"/>
  <c r="P176" i="19"/>
  <c r="O176" i="19"/>
  <c r="N176" i="19"/>
  <c r="M176" i="19"/>
  <c r="L176" i="19"/>
  <c r="K176" i="19"/>
  <c r="J176" i="19"/>
  <c r="I176" i="19"/>
  <c r="H176" i="19"/>
  <c r="G176" i="19"/>
  <c r="F176" i="19"/>
  <c r="E176" i="19"/>
  <c r="D176" i="19"/>
  <c r="A176" i="19"/>
  <c r="P175" i="19"/>
  <c r="O175" i="19"/>
  <c r="N175" i="19"/>
  <c r="M175" i="19"/>
  <c r="L175" i="19"/>
  <c r="K175" i="19"/>
  <c r="J175" i="19"/>
  <c r="I175" i="19"/>
  <c r="H175" i="19"/>
  <c r="G175" i="19"/>
  <c r="F175" i="19"/>
  <c r="E175" i="19"/>
  <c r="D175" i="19"/>
  <c r="A175" i="19"/>
  <c r="P174" i="19"/>
  <c r="O174" i="19"/>
  <c r="N174" i="19"/>
  <c r="M174" i="19"/>
  <c r="L174" i="19"/>
  <c r="K174" i="19"/>
  <c r="J174" i="19"/>
  <c r="I174" i="19"/>
  <c r="H174" i="19"/>
  <c r="G174" i="19"/>
  <c r="F174" i="19"/>
  <c r="E174" i="19"/>
  <c r="D174" i="19"/>
  <c r="A174" i="19"/>
  <c r="P173" i="19"/>
  <c r="O173" i="19"/>
  <c r="N173" i="19"/>
  <c r="M173" i="19"/>
  <c r="L173" i="19"/>
  <c r="K173" i="19"/>
  <c r="J173" i="19"/>
  <c r="I173" i="19"/>
  <c r="H173" i="19"/>
  <c r="G173" i="19"/>
  <c r="F173" i="19"/>
  <c r="E173" i="19"/>
  <c r="D173" i="19"/>
  <c r="A173" i="19"/>
  <c r="P172" i="19"/>
  <c r="O172" i="19"/>
  <c r="N172" i="19"/>
  <c r="M172" i="19"/>
  <c r="L172" i="19"/>
  <c r="K172" i="19"/>
  <c r="J172" i="19"/>
  <c r="I172" i="19"/>
  <c r="H172" i="19"/>
  <c r="G172" i="19"/>
  <c r="F172" i="19"/>
  <c r="E172" i="19"/>
  <c r="D172" i="19"/>
  <c r="A172" i="19"/>
  <c r="P171" i="19"/>
  <c r="O171" i="19"/>
  <c r="N171" i="19"/>
  <c r="M171" i="19"/>
  <c r="L171" i="19"/>
  <c r="K171" i="19"/>
  <c r="J171" i="19"/>
  <c r="I171" i="19"/>
  <c r="H171" i="19"/>
  <c r="G171" i="19"/>
  <c r="F171" i="19"/>
  <c r="E171" i="19"/>
  <c r="D171" i="19"/>
  <c r="A171" i="19"/>
  <c r="P170" i="19"/>
  <c r="O170" i="19"/>
  <c r="N170" i="19"/>
  <c r="M170" i="19"/>
  <c r="L170" i="19"/>
  <c r="K170" i="19"/>
  <c r="J170" i="19"/>
  <c r="I170" i="19"/>
  <c r="H170" i="19"/>
  <c r="G170" i="19"/>
  <c r="F170" i="19"/>
  <c r="E170" i="19"/>
  <c r="D170" i="19"/>
  <c r="A170" i="19"/>
  <c r="P169" i="19"/>
  <c r="O169" i="19"/>
  <c r="N169" i="19"/>
  <c r="M169" i="19"/>
  <c r="L169" i="19"/>
  <c r="K169" i="19"/>
  <c r="J169" i="19"/>
  <c r="I169" i="19"/>
  <c r="H169" i="19"/>
  <c r="G169" i="19"/>
  <c r="F169" i="19"/>
  <c r="E169" i="19"/>
  <c r="D169" i="19"/>
  <c r="A169" i="19"/>
  <c r="P168" i="19"/>
  <c r="O168" i="19"/>
  <c r="N168" i="19"/>
  <c r="M168" i="19"/>
  <c r="L168" i="19"/>
  <c r="K168" i="19"/>
  <c r="J168" i="19"/>
  <c r="I168" i="19"/>
  <c r="H168" i="19"/>
  <c r="G168" i="19"/>
  <c r="F168" i="19"/>
  <c r="E168" i="19"/>
  <c r="D168" i="19"/>
  <c r="A168" i="19"/>
  <c r="P167" i="19"/>
  <c r="O167" i="19"/>
  <c r="N167" i="19"/>
  <c r="M167" i="19"/>
  <c r="L167" i="19"/>
  <c r="K167" i="19"/>
  <c r="J167" i="19"/>
  <c r="I167" i="19"/>
  <c r="H167" i="19"/>
  <c r="G167" i="19"/>
  <c r="F167" i="19"/>
  <c r="E167" i="19"/>
  <c r="D167" i="19"/>
  <c r="A167" i="19"/>
  <c r="P166" i="19"/>
  <c r="O166" i="19"/>
  <c r="N166" i="19"/>
  <c r="M166" i="19"/>
  <c r="L166" i="19"/>
  <c r="K166" i="19"/>
  <c r="J166" i="19"/>
  <c r="I166" i="19"/>
  <c r="H166" i="19"/>
  <c r="G166" i="19"/>
  <c r="F166" i="19"/>
  <c r="E166" i="19"/>
  <c r="D166" i="19"/>
  <c r="A166" i="19"/>
  <c r="P165" i="19"/>
  <c r="O165" i="19"/>
  <c r="N165" i="19"/>
  <c r="M165" i="19"/>
  <c r="L165" i="19"/>
  <c r="K165" i="19"/>
  <c r="J165" i="19"/>
  <c r="I165" i="19"/>
  <c r="H165" i="19"/>
  <c r="G165" i="19"/>
  <c r="F165" i="19"/>
  <c r="E165" i="19"/>
  <c r="D165" i="19"/>
  <c r="A165" i="19"/>
  <c r="P164" i="19"/>
  <c r="O164" i="19"/>
  <c r="N164" i="19"/>
  <c r="M164" i="19"/>
  <c r="L164" i="19"/>
  <c r="K164" i="19"/>
  <c r="J164" i="19"/>
  <c r="I164" i="19"/>
  <c r="H164" i="19"/>
  <c r="G164" i="19"/>
  <c r="F164" i="19"/>
  <c r="E164" i="19"/>
  <c r="D164" i="19"/>
  <c r="A164" i="19"/>
  <c r="P163" i="19"/>
  <c r="O163" i="19"/>
  <c r="N163" i="19"/>
  <c r="M163" i="19"/>
  <c r="L163" i="19"/>
  <c r="K163" i="19"/>
  <c r="J163" i="19"/>
  <c r="I163" i="19"/>
  <c r="H163" i="19"/>
  <c r="G163" i="19"/>
  <c r="F163" i="19"/>
  <c r="E163" i="19"/>
  <c r="D163" i="19"/>
  <c r="A163" i="19"/>
  <c r="P162" i="19"/>
  <c r="O162" i="19"/>
  <c r="N162" i="19"/>
  <c r="M162" i="19"/>
  <c r="L162" i="19"/>
  <c r="K162" i="19"/>
  <c r="J162" i="19"/>
  <c r="I162" i="19"/>
  <c r="H162" i="19"/>
  <c r="G162" i="19"/>
  <c r="F162" i="19"/>
  <c r="E162" i="19"/>
  <c r="D162" i="19"/>
  <c r="A162" i="19"/>
  <c r="P161" i="19"/>
  <c r="O161" i="19"/>
  <c r="N161" i="19"/>
  <c r="M161" i="19"/>
  <c r="L161" i="19"/>
  <c r="K161" i="19"/>
  <c r="J161" i="19"/>
  <c r="I161" i="19"/>
  <c r="H161" i="19"/>
  <c r="G161" i="19"/>
  <c r="F161" i="19"/>
  <c r="E161" i="19"/>
  <c r="D161" i="19"/>
  <c r="A161" i="19"/>
  <c r="P160" i="19"/>
  <c r="O160" i="19"/>
  <c r="N160" i="19"/>
  <c r="M160" i="19"/>
  <c r="L160" i="19"/>
  <c r="K160" i="19"/>
  <c r="J160" i="19"/>
  <c r="I160" i="19"/>
  <c r="H160" i="19"/>
  <c r="G160" i="19"/>
  <c r="F160" i="19"/>
  <c r="E160" i="19"/>
  <c r="D160" i="19"/>
  <c r="A160" i="19"/>
  <c r="P159" i="19"/>
  <c r="O159" i="19"/>
  <c r="N159" i="19"/>
  <c r="M159" i="19"/>
  <c r="L159" i="19"/>
  <c r="K159" i="19"/>
  <c r="J159" i="19"/>
  <c r="I159" i="19"/>
  <c r="H159" i="19"/>
  <c r="G159" i="19"/>
  <c r="F159" i="19"/>
  <c r="E159" i="19"/>
  <c r="D159" i="19"/>
  <c r="A159" i="19"/>
  <c r="P158" i="19"/>
  <c r="O158" i="19"/>
  <c r="N158" i="19"/>
  <c r="M158" i="19"/>
  <c r="L158" i="19"/>
  <c r="K158" i="19"/>
  <c r="J158" i="19"/>
  <c r="I158" i="19"/>
  <c r="H158" i="19"/>
  <c r="G158" i="19"/>
  <c r="F158" i="19"/>
  <c r="E158" i="19"/>
  <c r="D158" i="19"/>
  <c r="A158" i="19"/>
  <c r="P157" i="19"/>
  <c r="O157" i="19"/>
  <c r="N157" i="19"/>
  <c r="M157" i="19"/>
  <c r="L157" i="19"/>
  <c r="K157" i="19"/>
  <c r="J157" i="19"/>
  <c r="I157" i="19"/>
  <c r="H157" i="19"/>
  <c r="G157" i="19"/>
  <c r="F157" i="19"/>
  <c r="E157" i="19"/>
  <c r="D157" i="19"/>
  <c r="A157" i="19"/>
  <c r="P156" i="19"/>
  <c r="O156" i="19"/>
  <c r="N156" i="19"/>
  <c r="M156" i="19"/>
  <c r="L156" i="19"/>
  <c r="K156" i="19"/>
  <c r="J156" i="19"/>
  <c r="I156" i="19"/>
  <c r="H156" i="19"/>
  <c r="G156" i="19"/>
  <c r="F156" i="19"/>
  <c r="E156" i="19"/>
  <c r="D156" i="19"/>
  <c r="A156" i="19"/>
  <c r="P155" i="19"/>
  <c r="O155" i="19"/>
  <c r="N155" i="19"/>
  <c r="M155" i="19"/>
  <c r="L155" i="19"/>
  <c r="K155" i="19"/>
  <c r="J155" i="19"/>
  <c r="I155" i="19"/>
  <c r="H155" i="19"/>
  <c r="G155" i="19"/>
  <c r="F155" i="19"/>
  <c r="E155" i="19"/>
  <c r="D155" i="19"/>
  <c r="A155" i="19"/>
  <c r="P154" i="19"/>
  <c r="O154" i="19"/>
  <c r="N154" i="19"/>
  <c r="M154" i="19"/>
  <c r="L154" i="19"/>
  <c r="K154" i="19"/>
  <c r="J154" i="19"/>
  <c r="I154" i="19"/>
  <c r="H154" i="19"/>
  <c r="G154" i="19"/>
  <c r="F154" i="19"/>
  <c r="E154" i="19"/>
  <c r="D154" i="19"/>
  <c r="A154" i="19"/>
  <c r="P153" i="19"/>
  <c r="O153" i="19"/>
  <c r="N153" i="19"/>
  <c r="M153" i="19"/>
  <c r="L153" i="19"/>
  <c r="K153" i="19"/>
  <c r="J153" i="19"/>
  <c r="I153" i="19"/>
  <c r="H153" i="19"/>
  <c r="G153" i="19"/>
  <c r="F153" i="19"/>
  <c r="E153" i="19"/>
  <c r="D153" i="19"/>
  <c r="A153" i="19"/>
  <c r="P152" i="19"/>
  <c r="O152" i="19"/>
  <c r="N152" i="19"/>
  <c r="M152" i="19"/>
  <c r="L152" i="19"/>
  <c r="K152" i="19"/>
  <c r="J152" i="19"/>
  <c r="I152" i="19"/>
  <c r="H152" i="19"/>
  <c r="G152" i="19"/>
  <c r="F152" i="19"/>
  <c r="E152" i="19"/>
  <c r="D152" i="19"/>
  <c r="A152" i="19"/>
  <c r="P151" i="19"/>
  <c r="O151" i="19"/>
  <c r="N151" i="19"/>
  <c r="M151" i="19"/>
  <c r="L151" i="19"/>
  <c r="K151" i="19"/>
  <c r="J151" i="19"/>
  <c r="I151" i="19"/>
  <c r="H151" i="19"/>
  <c r="G151" i="19"/>
  <c r="F151" i="19"/>
  <c r="E151" i="19"/>
  <c r="D151" i="19"/>
  <c r="A151" i="19"/>
  <c r="P150" i="19"/>
  <c r="O150" i="19"/>
  <c r="N150" i="19"/>
  <c r="M150" i="19"/>
  <c r="L150" i="19"/>
  <c r="K150" i="19"/>
  <c r="J150" i="19"/>
  <c r="I150" i="19"/>
  <c r="H150" i="19"/>
  <c r="G150" i="19"/>
  <c r="F150" i="19"/>
  <c r="E150" i="19"/>
  <c r="D150" i="19"/>
  <c r="A150" i="19"/>
  <c r="P149" i="19"/>
  <c r="O149" i="19"/>
  <c r="N149" i="19"/>
  <c r="M149" i="19"/>
  <c r="L149" i="19"/>
  <c r="K149" i="19"/>
  <c r="J149" i="19"/>
  <c r="I149" i="19"/>
  <c r="H149" i="19"/>
  <c r="G149" i="19"/>
  <c r="F149" i="19"/>
  <c r="E149" i="19"/>
  <c r="D149" i="19"/>
  <c r="A149" i="19"/>
  <c r="P148" i="19"/>
  <c r="O148" i="19"/>
  <c r="N148" i="19"/>
  <c r="M148" i="19"/>
  <c r="L148" i="19"/>
  <c r="K148" i="19"/>
  <c r="J148" i="19"/>
  <c r="I148" i="19"/>
  <c r="H148" i="19"/>
  <c r="G148" i="19"/>
  <c r="F148" i="19"/>
  <c r="E148" i="19"/>
  <c r="D148" i="19"/>
  <c r="A148" i="19"/>
  <c r="P147" i="19"/>
  <c r="O147" i="19"/>
  <c r="N147" i="19"/>
  <c r="M147" i="19"/>
  <c r="L147" i="19"/>
  <c r="K147" i="19"/>
  <c r="J147" i="19"/>
  <c r="I147" i="19"/>
  <c r="H147" i="19"/>
  <c r="G147" i="19"/>
  <c r="F147" i="19"/>
  <c r="E147" i="19"/>
  <c r="D147" i="19"/>
  <c r="A147" i="19"/>
  <c r="P146" i="19"/>
  <c r="O146" i="19"/>
  <c r="N146" i="19"/>
  <c r="M146" i="19"/>
  <c r="L146" i="19"/>
  <c r="K146" i="19"/>
  <c r="J146" i="19"/>
  <c r="I146" i="19"/>
  <c r="H146" i="19"/>
  <c r="G146" i="19"/>
  <c r="F146" i="19"/>
  <c r="E146" i="19"/>
  <c r="D146" i="19"/>
  <c r="A146" i="19"/>
  <c r="P145" i="19"/>
  <c r="O145" i="19"/>
  <c r="N145" i="19"/>
  <c r="M145" i="19"/>
  <c r="L145" i="19"/>
  <c r="K145" i="19"/>
  <c r="J145" i="19"/>
  <c r="I145" i="19"/>
  <c r="H145" i="19"/>
  <c r="G145" i="19"/>
  <c r="F145" i="19"/>
  <c r="E145" i="19"/>
  <c r="D145" i="19"/>
  <c r="A145" i="19"/>
  <c r="P144" i="19"/>
  <c r="O144" i="19"/>
  <c r="N144" i="19"/>
  <c r="M144" i="19"/>
  <c r="L144" i="19"/>
  <c r="K144" i="19"/>
  <c r="J144" i="19"/>
  <c r="I144" i="19"/>
  <c r="H144" i="19"/>
  <c r="G144" i="19"/>
  <c r="F144" i="19"/>
  <c r="E144" i="19"/>
  <c r="D144" i="19"/>
  <c r="A144" i="19"/>
  <c r="P143" i="19"/>
  <c r="O143" i="19"/>
  <c r="N143" i="19"/>
  <c r="M143" i="19"/>
  <c r="L143" i="19"/>
  <c r="K143" i="19"/>
  <c r="J143" i="19"/>
  <c r="I143" i="19"/>
  <c r="H143" i="19"/>
  <c r="G143" i="19"/>
  <c r="F143" i="19"/>
  <c r="E143" i="19"/>
  <c r="D143" i="19"/>
  <c r="A143" i="19"/>
  <c r="P142" i="19"/>
  <c r="O142" i="19"/>
  <c r="N142" i="19"/>
  <c r="M142" i="19"/>
  <c r="L142" i="19"/>
  <c r="K142" i="19"/>
  <c r="J142" i="19"/>
  <c r="I142" i="19"/>
  <c r="H142" i="19"/>
  <c r="G142" i="19"/>
  <c r="F142" i="19"/>
  <c r="E142" i="19"/>
  <c r="D142" i="19"/>
  <c r="A142" i="19"/>
  <c r="P141" i="19"/>
  <c r="O141" i="19"/>
  <c r="N141" i="19"/>
  <c r="M141" i="19"/>
  <c r="L141" i="19"/>
  <c r="K141" i="19"/>
  <c r="J141" i="19"/>
  <c r="I141" i="19"/>
  <c r="H141" i="19"/>
  <c r="G141" i="19"/>
  <c r="F141" i="19"/>
  <c r="E141" i="19"/>
  <c r="D141" i="19"/>
  <c r="A141" i="19"/>
  <c r="P140" i="19"/>
  <c r="O140" i="19"/>
  <c r="N140" i="19"/>
  <c r="M140" i="19"/>
  <c r="L140" i="19"/>
  <c r="K140" i="19"/>
  <c r="J140" i="19"/>
  <c r="I140" i="19"/>
  <c r="H140" i="19"/>
  <c r="G140" i="19"/>
  <c r="F140" i="19"/>
  <c r="E140" i="19"/>
  <c r="D140" i="19"/>
  <c r="A140" i="19"/>
  <c r="P139" i="19"/>
  <c r="O139" i="19"/>
  <c r="N139" i="19"/>
  <c r="M139" i="19"/>
  <c r="L139" i="19"/>
  <c r="K139" i="19"/>
  <c r="J139" i="19"/>
  <c r="I139" i="19"/>
  <c r="H139" i="19"/>
  <c r="G139" i="19"/>
  <c r="F139" i="19"/>
  <c r="E139" i="19"/>
  <c r="D139" i="19"/>
  <c r="A139" i="19"/>
  <c r="P138" i="19"/>
  <c r="O138" i="19"/>
  <c r="N138" i="19"/>
  <c r="M138" i="19"/>
  <c r="L138" i="19"/>
  <c r="K138" i="19"/>
  <c r="J138" i="19"/>
  <c r="I138" i="19"/>
  <c r="H138" i="19"/>
  <c r="G138" i="19"/>
  <c r="F138" i="19"/>
  <c r="E138" i="19"/>
  <c r="D138" i="19"/>
  <c r="A138" i="19"/>
  <c r="P137" i="19"/>
  <c r="O137" i="19"/>
  <c r="N137" i="19"/>
  <c r="M137" i="19"/>
  <c r="L137" i="19"/>
  <c r="K137" i="19"/>
  <c r="J137" i="19"/>
  <c r="I137" i="19"/>
  <c r="H137" i="19"/>
  <c r="G137" i="19"/>
  <c r="F137" i="19"/>
  <c r="E137" i="19"/>
  <c r="D137" i="19"/>
  <c r="A137" i="19"/>
  <c r="P136" i="19"/>
  <c r="O136" i="19"/>
  <c r="N136" i="19"/>
  <c r="M136" i="19"/>
  <c r="L136" i="19"/>
  <c r="K136" i="19"/>
  <c r="J136" i="19"/>
  <c r="I136" i="19"/>
  <c r="H136" i="19"/>
  <c r="G136" i="19"/>
  <c r="F136" i="19"/>
  <c r="E136" i="19"/>
  <c r="D136" i="19"/>
  <c r="A136" i="19"/>
  <c r="P135" i="19"/>
  <c r="O135" i="19"/>
  <c r="N135" i="19"/>
  <c r="M135" i="19"/>
  <c r="L135" i="19"/>
  <c r="K135" i="19"/>
  <c r="J135" i="19"/>
  <c r="I135" i="19"/>
  <c r="H135" i="19"/>
  <c r="G135" i="19"/>
  <c r="F135" i="19"/>
  <c r="E135" i="19"/>
  <c r="D135" i="19"/>
  <c r="A135" i="19"/>
  <c r="P134" i="19"/>
  <c r="O134" i="19"/>
  <c r="N134" i="19"/>
  <c r="M134" i="19"/>
  <c r="L134" i="19"/>
  <c r="K134" i="19"/>
  <c r="J134" i="19"/>
  <c r="I134" i="19"/>
  <c r="H134" i="19"/>
  <c r="G134" i="19"/>
  <c r="F134" i="19"/>
  <c r="E134" i="19"/>
  <c r="D134" i="19"/>
  <c r="A134" i="19"/>
  <c r="P133" i="19"/>
  <c r="O133" i="19"/>
  <c r="N133" i="19"/>
  <c r="M133" i="19"/>
  <c r="L133" i="19"/>
  <c r="K133" i="19"/>
  <c r="J133" i="19"/>
  <c r="I133" i="19"/>
  <c r="H133" i="19"/>
  <c r="G133" i="19"/>
  <c r="F133" i="19"/>
  <c r="E133" i="19"/>
  <c r="D133" i="19"/>
  <c r="A133" i="19"/>
  <c r="P132" i="19"/>
  <c r="O132" i="19"/>
  <c r="N132" i="19"/>
  <c r="M132" i="19"/>
  <c r="L132" i="19"/>
  <c r="K132" i="19"/>
  <c r="J132" i="19"/>
  <c r="I132" i="19"/>
  <c r="H132" i="19"/>
  <c r="G132" i="19"/>
  <c r="F132" i="19"/>
  <c r="E132" i="19"/>
  <c r="D132" i="19"/>
  <c r="A132" i="19"/>
  <c r="P131" i="19"/>
  <c r="O131" i="19"/>
  <c r="N131" i="19"/>
  <c r="M131" i="19"/>
  <c r="L131" i="19"/>
  <c r="K131" i="19"/>
  <c r="J131" i="19"/>
  <c r="I131" i="19"/>
  <c r="H131" i="19"/>
  <c r="G131" i="19"/>
  <c r="F131" i="19"/>
  <c r="E131" i="19"/>
  <c r="D131" i="19"/>
  <c r="A131" i="19"/>
  <c r="P130" i="19"/>
  <c r="O130" i="19"/>
  <c r="N130" i="19"/>
  <c r="M130" i="19"/>
  <c r="L130" i="19"/>
  <c r="K130" i="19"/>
  <c r="J130" i="19"/>
  <c r="I130" i="19"/>
  <c r="H130" i="19"/>
  <c r="G130" i="19"/>
  <c r="F130" i="19"/>
  <c r="E130" i="19"/>
  <c r="D130" i="19"/>
  <c r="A130" i="19"/>
  <c r="P129" i="19"/>
  <c r="O129" i="19"/>
  <c r="N129" i="19"/>
  <c r="M129" i="19"/>
  <c r="L129" i="19"/>
  <c r="K129" i="19"/>
  <c r="J129" i="19"/>
  <c r="I129" i="19"/>
  <c r="H129" i="19"/>
  <c r="G129" i="19"/>
  <c r="F129" i="19"/>
  <c r="E129" i="19"/>
  <c r="D129" i="19"/>
  <c r="A129" i="19"/>
  <c r="P128" i="19"/>
  <c r="O128" i="19"/>
  <c r="N128" i="19"/>
  <c r="M128" i="19"/>
  <c r="L128" i="19"/>
  <c r="K128" i="19"/>
  <c r="J128" i="19"/>
  <c r="I128" i="19"/>
  <c r="H128" i="19"/>
  <c r="G128" i="19"/>
  <c r="F128" i="19"/>
  <c r="E128" i="19"/>
  <c r="D128" i="19"/>
  <c r="A128" i="19"/>
  <c r="P127" i="19"/>
  <c r="O127" i="19"/>
  <c r="N127" i="19"/>
  <c r="M127" i="19"/>
  <c r="L127" i="19"/>
  <c r="K127" i="19"/>
  <c r="J127" i="19"/>
  <c r="I127" i="19"/>
  <c r="H127" i="19"/>
  <c r="G127" i="19"/>
  <c r="F127" i="19"/>
  <c r="E127" i="19"/>
  <c r="D127" i="19"/>
  <c r="A127" i="19"/>
  <c r="P126" i="19"/>
  <c r="O126" i="19"/>
  <c r="N126" i="19"/>
  <c r="M126" i="19"/>
  <c r="L126" i="19"/>
  <c r="K126" i="19"/>
  <c r="J126" i="19"/>
  <c r="I126" i="19"/>
  <c r="H126" i="19"/>
  <c r="G126" i="19"/>
  <c r="F126" i="19"/>
  <c r="E126" i="19"/>
  <c r="D126" i="19"/>
  <c r="A126" i="19"/>
  <c r="P125" i="19"/>
  <c r="O125" i="19"/>
  <c r="N125" i="19"/>
  <c r="M125" i="19"/>
  <c r="L125" i="19"/>
  <c r="K125" i="19"/>
  <c r="J125" i="19"/>
  <c r="I125" i="19"/>
  <c r="H125" i="19"/>
  <c r="G125" i="19"/>
  <c r="F125" i="19"/>
  <c r="E125" i="19"/>
  <c r="D125" i="19"/>
  <c r="A125" i="19"/>
  <c r="P124" i="19"/>
  <c r="O124" i="19"/>
  <c r="N124" i="19"/>
  <c r="M124" i="19"/>
  <c r="L124" i="19"/>
  <c r="K124" i="19"/>
  <c r="J124" i="19"/>
  <c r="I124" i="19"/>
  <c r="H124" i="19"/>
  <c r="G124" i="19"/>
  <c r="F124" i="19"/>
  <c r="E124" i="19"/>
  <c r="D124" i="19"/>
  <c r="A124" i="19"/>
  <c r="P123" i="19"/>
  <c r="O123" i="19"/>
  <c r="N123" i="19"/>
  <c r="M123" i="19"/>
  <c r="L123" i="19"/>
  <c r="K123" i="19"/>
  <c r="J123" i="19"/>
  <c r="I123" i="19"/>
  <c r="H123" i="19"/>
  <c r="G123" i="19"/>
  <c r="F123" i="19"/>
  <c r="E123" i="19"/>
  <c r="D123" i="19"/>
  <c r="A123" i="19"/>
  <c r="P122" i="19"/>
  <c r="O122" i="19"/>
  <c r="N122" i="19"/>
  <c r="M122" i="19"/>
  <c r="L122" i="19"/>
  <c r="K122" i="19"/>
  <c r="J122" i="19"/>
  <c r="I122" i="19"/>
  <c r="H122" i="19"/>
  <c r="G122" i="19"/>
  <c r="F122" i="19"/>
  <c r="E122" i="19"/>
  <c r="D122" i="19"/>
  <c r="A122" i="19"/>
  <c r="P121" i="19"/>
  <c r="O121" i="19"/>
  <c r="N121" i="19"/>
  <c r="M121" i="19"/>
  <c r="L121" i="19"/>
  <c r="K121" i="19"/>
  <c r="J121" i="19"/>
  <c r="I121" i="19"/>
  <c r="H121" i="19"/>
  <c r="G121" i="19"/>
  <c r="F121" i="19"/>
  <c r="E121" i="19"/>
  <c r="D121" i="19"/>
  <c r="A121" i="19"/>
  <c r="P120" i="19"/>
  <c r="O120" i="19"/>
  <c r="N120" i="19"/>
  <c r="M120" i="19"/>
  <c r="L120" i="19"/>
  <c r="K120" i="19"/>
  <c r="J120" i="19"/>
  <c r="I120" i="19"/>
  <c r="H120" i="19"/>
  <c r="G120" i="19"/>
  <c r="F120" i="19"/>
  <c r="E120" i="19"/>
  <c r="D120" i="19"/>
  <c r="A120" i="19"/>
  <c r="P119" i="19"/>
  <c r="O119" i="19"/>
  <c r="N119" i="19"/>
  <c r="M119" i="19"/>
  <c r="L119" i="19"/>
  <c r="K119" i="19"/>
  <c r="J119" i="19"/>
  <c r="I119" i="19"/>
  <c r="H119" i="19"/>
  <c r="G119" i="19"/>
  <c r="F119" i="19"/>
  <c r="E119" i="19"/>
  <c r="D119" i="19"/>
  <c r="A119" i="19"/>
  <c r="P118" i="19"/>
  <c r="O118" i="19"/>
  <c r="N118" i="19"/>
  <c r="M118" i="19"/>
  <c r="L118" i="19"/>
  <c r="K118" i="19"/>
  <c r="J118" i="19"/>
  <c r="I118" i="19"/>
  <c r="H118" i="19"/>
  <c r="G118" i="19"/>
  <c r="F118" i="19"/>
  <c r="E118" i="19"/>
  <c r="D118" i="19"/>
  <c r="A118" i="19"/>
  <c r="P117" i="19"/>
  <c r="O117" i="19"/>
  <c r="N117" i="19"/>
  <c r="M117" i="19"/>
  <c r="L117" i="19"/>
  <c r="K117" i="19"/>
  <c r="J117" i="19"/>
  <c r="I117" i="19"/>
  <c r="H117" i="19"/>
  <c r="G117" i="19"/>
  <c r="F117" i="19"/>
  <c r="E117" i="19"/>
  <c r="D117" i="19"/>
  <c r="A117" i="19"/>
  <c r="P116" i="19"/>
  <c r="O116" i="19"/>
  <c r="N116" i="19"/>
  <c r="M116" i="19"/>
  <c r="L116" i="19"/>
  <c r="K116" i="19"/>
  <c r="J116" i="19"/>
  <c r="I116" i="19"/>
  <c r="H116" i="19"/>
  <c r="G116" i="19"/>
  <c r="F116" i="19"/>
  <c r="E116" i="19"/>
  <c r="D116" i="19"/>
  <c r="A116" i="19"/>
  <c r="P115" i="19"/>
  <c r="O115" i="19"/>
  <c r="N115" i="19"/>
  <c r="M115" i="19"/>
  <c r="L115" i="19"/>
  <c r="K115" i="19"/>
  <c r="J115" i="19"/>
  <c r="I115" i="19"/>
  <c r="H115" i="19"/>
  <c r="G115" i="19"/>
  <c r="F115" i="19"/>
  <c r="E115" i="19"/>
  <c r="D115" i="19"/>
  <c r="A115" i="19"/>
  <c r="P114" i="19"/>
  <c r="O114" i="19"/>
  <c r="N114" i="19"/>
  <c r="M114" i="19"/>
  <c r="L114" i="19"/>
  <c r="K114" i="19"/>
  <c r="J114" i="19"/>
  <c r="I114" i="19"/>
  <c r="H114" i="19"/>
  <c r="G114" i="19"/>
  <c r="F114" i="19"/>
  <c r="E114" i="19"/>
  <c r="D114" i="19"/>
  <c r="A114" i="19"/>
  <c r="P113" i="19"/>
  <c r="O113" i="19"/>
  <c r="N113" i="19"/>
  <c r="M113" i="19"/>
  <c r="L113" i="19"/>
  <c r="K113" i="19"/>
  <c r="J113" i="19"/>
  <c r="I113" i="19"/>
  <c r="H113" i="19"/>
  <c r="G113" i="19"/>
  <c r="F113" i="19"/>
  <c r="E113" i="19"/>
  <c r="D113" i="19"/>
  <c r="A113" i="19"/>
  <c r="P112" i="19"/>
  <c r="O112" i="19"/>
  <c r="N112" i="19"/>
  <c r="M112" i="19"/>
  <c r="L112" i="19"/>
  <c r="K112" i="19"/>
  <c r="J112" i="19"/>
  <c r="I112" i="19"/>
  <c r="H112" i="19"/>
  <c r="G112" i="19"/>
  <c r="F112" i="19"/>
  <c r="E112" i="19"/>
  <c r="D112" i="19"/>
  <c r="A112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D111" i="19"/>
  <c r="A111" i="19"/>
  <c r="P110" i="19"/>
  <c r="O110" i="19"/>
  <c r="N110" i="19"/>
  <c r="M110" i="19"/>
  <c r="L110" i="19"/>
  <c r="K110" i="19"/>
  <c r="J110" i="19"/>
  <c r="I110" i="19"/>
  <c r="H110" i="19"/>
  <c r="G110" i="19"/>
  <c r="F110" i="19"/>
  <c r="E110" i="19"/>
  <c r="D110" i="19"/>
  <c r="A110" i="19"/>
  <c r="P109" i="19"/>
  <c r="O109" i="19"/>
  <c r="N109" i="19"/>
  <c r="M109" i="19"/>
  <c r="L109" i="19"/>
  <c r="K109" i="19"/>
  <c r="J109" i="19"/>
  <c r="I109" i="19"/>
  <c r="H109" i="19"/>
  <c r="G109" i="19"/>
  <c r="F109" i="19"/>
  <c r="E109" i="19"/>
  <c r="D109" i="19"/>
  <c r="A109" i="19"/>
  <c r="P108" i="19"/>
  <c r="O108" i="19"/>
  <c r="N108" i="19"/>
  <c r="M108" i="19"/>
  <c r="L108" i="19"/>
  <c r="K108" i="19"/>
  <c r="J108" i="19"/>
  <c r="I108" i="19"/>
  <c r="H108" i="19"/>
  <c r="G108" i="19"/>
  <c r="F108" i="19"/>
  <c r="E108" i="19"/>
  <c r="D108" i="19"/>
  <c r="A108" i="19"/>
  <c r="P107" i="19"/>
  <c r="O107" i="19"/>
  <c r="N107" i="19"/>
  <c r="M107" i="19"/>
  <c r="L107" i="19"/>
  <c r="K107" i="19"/>
  <c r="J107" i="19"/>
  <c r="I107" i="19"/>
  <c r="H107" i="19"/>
  <c r="G107" i="19"/>
  <c r="F107" i="19"/>
  <c r="E107" i="19"/>
  <c r="D107" i="19"/>
  <c r="A107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D106" i="19"/>
  <c r="A106" i="19"/>
  <c r="P105" i="19"/>
  <c r="O105" i="19"/>
  <c r="N105" i="19"/>
  <c r="M105" i="19"/>
  <c r="L105" i="19"/>
  <c r="K105" i="19"/>
  <c r="J105" i="19"/>
  <c r="I105" i="19"/>
  <c r="H105" i="19"/>
  <c r="G105" i="19"/>
  <c r="F105" i="19"/>
  <c r="E105" i="19"/>
  <c r="D105" i="19"/>
  <c r="A105" i="19"/>
  <c r="P104" i="19"/>
  <c r="O104" i="19"/>
  <c r="N104" i="19"/>
  <c r="M104" i="19"/>
  <c r="L104" i="19"/>
  <c r="K104" i="19"/>
  <c r="J104" i="19"/>
  <c r="I104" i="19"/>
  <c r="H104" i="19"/>
  <c r="G104" i="19"/>
  <c r="F104" i="19"/>
  <c r="E104" i="19"/>
  <c r="D104" i="19"/>
  <c r="A104" i="19"/>
  <c r="P103" i="19"/>
  <c r="O103" i="19"/>
  <c r="N103" i="19"/>
  <c r="M103" i="19"/>
  <c r="L103" i="19"/>
  <c r="K103" i="19"/>
  <c r="J103" i="19"/>
  <c r="I103" i="19"/>
  <c r="H103" i="19"/>
  <c r="G103" i="19"/>
  <c r="F103" i="19"/>
  <c r="E103" i="19"/>
  <c r="D103" i="19"/>
  <c r="A103" i="19"/>
  <c r="P102" i="19"/>
  <c r="O102" i="19"/>
  <c r="N102" i="19"/>
  <c r="M102" i="19"/>
  <c r="L102" i="19"/>
  <c r="K102" i="19"/>
  <c r="J102" i="19"/>
  <c r="I102" i="19"/>
  <c r="H102" i="19"/>
  <c r="G102" i="19"/>
  <c r="F102" i="19"/>
  <c r="E102" i="19"/>
  <c r="D102" i="19"/>
  <c r="A102" i="19"/>
  <c r="P101" i="19"/>
  <c r="O101" i="19"/>
  <c r="N101" i="19"/>
  <c r="M101" i="19"/>
  <c r="L101" i="19"/>
  <c r="K101" i="19"/>
  <c r="J101" i="19"/>
  <c r="I101" i="19"/>
  <c r="H101" i="19"/>
  <c r="G101" i="19"/>
  <c r="F101" i="19"/>
  <c r="E101" i="19"/>
  <c r="D101" i="19"/>
  <c r="A101" i="19"/>
  <c r="P100" i="19"/>
  <c r="O100" i="19"/>
  <c r="N100" i="19"/>
  <c r="M100" i="19"/>
  <c r="L100" i="19"/>
  <c r="K100" i="19"/>
  <c r="J100" i="19"/>
  <c r="I100" i="19"/>
  <c r="H100" i="19"/>
  <c r="G100" i="19"/>
  <c r="F100" i="19"/>
  <c r="E100" i="19"/>
  <c r="D100" i="19"/>
  <c r="A100" i="19"/>
  <c r="P99" i="19"/>
  <c r="O99" i="19"/>
  <c r="N99" i="19"/>
  <c r="M99" i="19"/>
  <c r="L99" i="19"/>
  <c r="K99" i="19"/>
  <c r="J99" i="19"/>
  <c r="I99" i="19"/>
  <c r="H99" i="19"/>
  <c r="G99" i="19"/>
  <c r="F99" i="19"/>
  <c r="E99" i="19"/>
  <c r="D99" i="19"/>
  <c r="A99" i="19"/>
  <c r="P98" i="19"/>
  <c r="O98" i="19"/>
  <c r="N98" i="19"/>
  <c r="M98" i="19"/>
  <c r="L98" i="19"/>
  <c r="K98" i="19"/>
  <c r="J98" i="19"/>
  <c r="I98" i="19"/>
  <c r="H98" i="19"/>
  <c r="G98" i="19"/>
  <c r="F98" i="19"/>
  <c r="E98" i="19"/>
  <c r="D98" i="19"/>
  <c r="A98" i="19"/>
  <c r="P97" i="19"/>
  <c r="O97" i="19"/>
  <c r="N97" i="19"/>
  <c r="M97" i="19"/>
  <c r="L97" i="19"/>
  <c r="K97" i="19"/>
  <c r="J97" i="19"/>
  <c r="I97" i="19"/>
  <c r="H97" i="19"/>
  <c r="G97" i="19"/>
  <c r="F97" i="19"/>
  <c r="E97" i="19"/>
  <c r="D97" i="19"/>
  <c r="A97" i="19"/>
  <c r="P96" i="19"/>
  <c r="O96" i="19"/>
  <c r="N96" i="19"/>
  <c r="M96" i="19"/>
  <c r="L96" i="19"/>
  <c r="K96" i="19"/>
  <c r="J96" i="19"/>
  <c r="I96" i="19"/>
  <c r="H96" i="19"/>
  <c r="G96" i="19"/>
  <c r="F96" i="19"/>
  <c r="E96" i="19"/>
  <c r="D96" i="19"/>
  <c r="A96" i="19"/>
  <c r="P95" i="19"/>
  <c r="O95" i="19"/>
  <c r="N95" i="19"/>
  <c r="M95" i="19"/>
  <c r="L95" i="19"/>
  <c r="K95" i="19"/>
  <c r="J95" i="19"/>
  <c r="I95" i="19"/>
  <c r="H95" i="19"/>
  <c r="G95" i="19"/>
  <c r="F95" i="19"/>
  <c r="E95" i="19"/>
  <c r="D95" i="19"/>
  <c r="A95" i="19"/>
  <c r="P94" i="19"/>
  <c r="O94" i="19"/>
  <c r="N94" i="19"/>
  <c r="M94" i="19"/>
  <c r="L94" i="19"/>
  <c r="K94" i="19"/>
  <c r="J94" i="19"/>
  <c r="I94" i="19"/>
  <c r="H94" i="19"/>
  <c r="G94" i="19"/>
  <c r="F94" i="19"/>
  <c r="E94" i="19"/>
  <c r="D94" i="19"/>
  <c r="A94" i="19"/>
  <c r="P93" i="19"/>
  <c r="O93" i="19"/>
  <c r="N93" i="19"/>
  <c r="M93" i="19"/>
  <c r="L93" i="19"/>
  <c r="K93" i="19"/>
  <c r="J93" i="19"/>
  <c r="I93" i="19"/>
  <c r="H93" i="19"/>
  <c r="G93" i="19"/>
  <c r="F93" i="19"/>
  <c r="E93" i="19"/>
  <c r="D93" i="19"/>
  <c r="A93" i="19"/>
  <c r="P92" i="19"/>
  <c r="O92" i="19"/>
  <c r="N92" i="19"/>
  <c r="M92" i="19"/>
  <c r="L92" i="19"/>
  <c r="K92" i="19"/>
  <c r="J92" i="19"/>
  <c r="I92" i="19"/>
  <c r="H92" i="19"/>
  <c r="G92" i="19"/>
  <c r="F92" i="19"/>
  <c r="E92" i="19"/>
  <c r="D92" i="19"/>
  <c r="A92" i="19"/>
  <c r="P91" i="19"/>
  <c r="O91" i="19"/>
  <c r="N91" i="19"/>
  <c r="M91" i="19"/>
  <c r="L91" i="19"/>
  <c r="K91" i="19"/>
  <c r="J91" i="19"/>
  <c r="I91" i="19"/>
  <c r="H91" i="19"/>
  <c r="G91" i="19"/>
  <c r="F91" i="19"/>
  <c r="E91" i="19"/>
  <c r="D91" i="19"/>
  <c r="A91" i="19"/>
  <c r="P90" i="19"/>
  <c r="O90" i="19"/>
  <c r="N90" i="19"/>
  <c r="M90" i="19"/>
  <c r="L90" i="19"/>
  <c r="K90" i="19"/>
  <c r="J90" i="19"/>
  <c r="I90" i="19"/>
  <c r="H90" i="19"/>
  <c r="G90" i="19"/>
  <c r="F90" i="19"/>
  <c r="E90" i="19"/>
  <c r="D90" i="19"/>
  <c r="A90" i="19"/>
  <c r="P89" i="19"/>
  <c r="O89" i="19"/>
  <c r="N89" i="19"/>
  <c r="M89" i="19"/>
  <c r="L89" i="19"/>
  <c r="K89" i="19"/>
  <c r="J89" i="19"/>
  <c r="I89" i="19"/>
  <c r="H89" i="19"/>
  <c r="G89" i="19"/>
  <c r="F89" i="19"/>
  <c r="E89" i="19"/>
  <c r="D89" i="19"/>
  <c r="A89" i="19"/>
  <c r="P88" i="19"/>
  <c r="O88" i="19"/>
  <c r="N88" i="19"/>
  <c r="M88" i="19"/>
  <c r="L88" i="19"/>
  <c r="K88" i="19"/>
  <c r="J88" i="19"/>
  <c r="I88" i="19"/>
  <c r="H88" i="19"/>
  <c r="G88" i="19"/>
  <c r="F88" i="19"/>
  <c r="E88" i="19"/>
  <c r="D88" i="19"/>
  <c r="A88" i="19"/>
  <c r="P87" i="19"/>
  <c r="O87" i="19"/>
  <c r="N87" i="19"/>
  <c r="M87" i="19"/>
  <c r="L87" i="19"/>
  <c r="K87" i="19"/>
  <c r="J87" i="19"/>
  <c r="I87" i="19"/>
  <c r="H87" i="19"/>
  <c r="G87" i="19"/>
  <c r="F87" i="19"/>
  <c r="E87" i="19"/>
  <c r="D87" i="19"/>
  <c r="A87" i="19"/>
  <c r="P86" i="19"/>
  <c r="O86" i="19"/>
  <c r="N86" i="19"/>
  <c r="M86" i="19"/>
  <c r="L86" i="19"/>
  <c r="K86" i="19"/>
  <c r="J86" i="19"/>
  <c r="I86" i="19"/>
  <c r="H86" i="19"/>
  <c r="G86" i="19"/>
  <c r="F86" i="19"/>
  <c r="E86" i="19"/>
  <c r="D86" i="19"/>
  <c r="A86" i="19"/>
  <c r="P85" i="19"/>
  <c r="O85" i="19"/>
  <c r="N85" i="19"/>
  <c r="M85" i="19"/>
  <c r="L85" i="19"/>
  <c r="K85" i="19"/>
  <c r="J85" i="19"/>
  <c r="I85" i="19"/>
  <c r="H85" i="19"/>
  <c r="G85" i="19"/>
  <c r="F85" i="19"/>
  <c r="E85" i="19"/>
  <c r="D85" i="19"/>
  <c r="A85" i="19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A84" i="19"/>
  <c r="P83" i="19"/>
  <c r="O83" i="19"/>
  <c r="N83" i="19"/>
  <c r="M83" i="19"/>
  <c r="L83" i="19"/>
  <c r="K83" i="19"/>
  <c r="J83" i="19"/>
  <c r="I83" i="19"/>
  <c r="H83" i="19"/>
  <c r="G83" i="19"/>
  <c r="F83" i="19"/>
  <c r="E83" i="19"/>
  <c r="D83" i="19"/>
  <c r="A83" i="19"/>
  <c r="P82" i="19"/>
  <c r="O82" i="19"/>
  <c r="N82" i="19"/>
  <c r="M82" i="19"/>
  <c r="L82" i="19"/>
  <c r="K82" i="19"/>
  <c r="J82" i="19"/>
  <c r="I82" i="19"/>
  <c r="H82" i="19"/>
  <c r="G82" i="19"/>
  <c r="F82" i="19"/>
  <c r="E82" i="19"/>
  <c r="D82" i="19"/>
  <c r="A82" i="19"/>
  <c r="P81" i="19"/>
  <c r="O81" i="19"/>
  <c r="N81" i="19"/>
  <c r="M81" i="19"/>
  <c r="L81" i="19"/>
  <c r="K81" i="19"/>
  <c r="J81" i="19"/>
  <c r="I81" i="19"/>
  <c r="H81" i="19"/>
  <c r="G81" i="19"/>
  <c r="F81" i="19"/>
  <c r="E81" i="19"/>
  <c r="D81" i="19"/>
  <c r="A81" i="19"/>
  <c r="P80" i="19"/>
  <c r="O80" i="19"/>
  <c r="N80" i="19"/>
  <c r="M80" i="19"/>
  <c r="L80" i="19"/>
  <c r="K80" i="19"/>
  <c r="J80" i="19"/>
  <c r="I80" i="19"/>
  <c r="H80" i="19"/>
  <c r="G80" i="19"/>
  <c r="F80" i="19"/>
  <c r="E80" i="19"/>
  <c r="D80" i="19"/>
  <c r="A80" i="19"/>
  <c r="P79" i="19"/>
  <c r="O79" i="19"/>
  <c r="N79" i="19"/>
  <c r="M79" i="19"/>
  <c r="L79" i="19"/>
  <c r="K79" i="19"/>
  <c r="J79" i="19"/>
  <c r="I79" i="19"/>
  <c r="H79" i="19"/>
  <c r="G79" i="19"/>
  <c r="F79" i="19"/>
  <c r="E79" i="19"/>
  <c r="D79" i="19"/>
  <c r="A79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D78" i="19"/>
  <c r="A78" i="19"/>
  <c r="P77" i="19"/>
  <c r="O77" i="19"/>
  <c r="N77" i="19"/>
  <c r="M77" i="19"/>
  <c r="L77" i="19"/>
  <c r="K77" i="19"/>
  <c r="J77" i="19"/>
  <c r="I77" i="19"/>
  <c r="H77" i="19"/>
  <c r="G77" i="19"/>
  <c r="F77" i="19"/>
  <c r="E77" i="19"/>
  <c r="D77" i="19"/>
  <c r="A77" i="19"/>
  <c r="P76" i="19"/>
  <c r="O76" i="19"/>
  <c r="N76" i="19"/>
  <c r="M76" i="19"/>
  <c r="L76" i="19"/>
  <c r="K76" i="19"/>
  <c r="J76" i="19"/>
  <c r="I76" i="19"/>
  <c r="H76" i="19"/>
  <c r="G76" i="19"/>
  <c r="F76" i="19"/>
  <c r="E76" i="19"/>
  <c r="D76" i="19"/>
  <c r="A76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A75" i="19"/>
  <c r="P74" i="19"/>
  <c r="O74" i="19"/>
  <c r="N74" i="19"/>
  <c r="M74" i="19"/>
  <c r="L74" i="19"/>
  <c r="K74" i="19"/>
  <c r="J74" i="19"/>
  <c r="I74" i="19"/>
  <c r="H74" i="19"/>
  <c r="G74" i="19"/>
  <c r="F74" i="19"/>
  <c r="E74" i="19"/>
  <c r="D74" i="19"/>
  <c r="A74" i="19"/>
  <c r="P73" i="19"/>
  <c r="O73" i="19"/>
  <c r="N73" i="19"/>
  <c r="M73" i="19"/>
  <c r="L73" i="19"/>
  <c r="K73" i="19"/>
  <c r="J73" i="19"/>
  <c r="I73" i="19"/>
  <c r="H73" i="19"/>
  <c r="G73" i="19"/>
  <c r="F73" i="19"/>
  <c r="E73" i="19"/>
  <c r="D73" i="19"/>
  <c r="A73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A72" i="19"/>
  <c r="P71" i="19"/>
  <c r="O71" i="19"/>
  <c r="N71" i="19"/>
  <c r="M71" i="19"/>
  <c r="L71" i="19"/>
  <c r="K71" i="19"/>
  <c r="J71" i="19"/>
  <c r="I71" i="19"/>
  <c r="H71" i="19"/>
  <c r="G71" i="19"/>
  <c r="F71" i="19"/>
  <c r="E71" i="19"/>
  <c r="D71" i="19"/>
  <c r="A71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A70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A69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A68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A67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A66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A65" i="19"/>
  <c r="P64" i="19"/>
  <c r="O64" i="19"/>
  <c r="N64" i="19"/>
  <c r="M64" i="19"/>
  <c r="L64" i="19"/>
  <c r="K64" i="19"/>
  <c r="J64" i="19"/>
  <c r="I64" i="19"/>
  <c r="H64" i="19"/>
  <c r="G64" i="19"/>
  <c r="F64" i="19"/>
  <c r="E64" i="19"/>
  <c r="D64" i="19"/>
  <c r="A64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A63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A62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A61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A60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A59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A58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A57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A56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A55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A54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A53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52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A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A50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A49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A48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A47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A46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A45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A44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A43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A42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A41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A40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A39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A38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A37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A36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A35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A34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A33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A32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A31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A30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A29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28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A27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A26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A25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A24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A23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A22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A21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A20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A19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A18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A17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A16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A15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A14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A13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A12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A11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A10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A9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A8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A7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A6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A5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A4" i="19"/>
  <c r="P3" i="19"/>
  <c r="O3" i="19"/>
  <c r="N3" i="19"/>
  <c r="M3" i="19"/>
  <c r="L3" i="19"/>
  <c r="K3" i="19"/>
  <c r="J3" i="19"/>
  <c r="I3" i="19"/>
  <c r="H3" i="19"/>
  <c r="G3" i="19"/>
  <c r="F3" i="19"/>
  <c r="E3" i="19"/>
  <c r="A3" i="19"/>
  <c r="D230" i="4"/>
  <c r="E230" i="4"/>
  <c r="F230" i="4"/>
  <c r="G230" i="4"/>
  <c r="H230" i="4"/>
  <c r="I230" i="4"/>
  <c r="J230" i="4"/>
  <c r="K230" i="4"/>
  <c r="Q230" i="4" s="1"/>
  <c r="L230" i="4"/>
  <c r="M230" i="4"/>
  <c r="N230" i="4"/>
  <c r="O230" i="4"/>
  <c r="P230" i="4"/>
  <c r="D231" i="4"/>
  <c r="E231" i="4"/>
  <c r="Q231" i="4" s="1"/>
  <c r="F231" i="4"/>
  <c r="G231" i="4"/>
  <c r="H231" i="4"/>
  <c r="I231" i="4"/>
  <c r="J231" i="4"/>
  <c r="K231" i="4"/>
  <c r="L231" i="4"/>
  <c r="M231" i="4"/>
  <c r="N231" i="4"/>
  <c r="O231" i="4"/>
  <c r="P231" i="4"/>
  <c r="D232" i="4"/>
  <c r="E232" i="4"/>
  <c r="Q232" i="4" s="1"/>
  <c r="F232" i="4"/>
  <c r="G232" i="4"/>
  <c r="H232" i="4"/>
  <c r="I232" i="4"/>
  <c r="J232" i="4"/>
  <c r="K232" i="4"/>
  <c r="L232" i="4"/>
  <c r="M232" i="4"/>
  <c r="N232" i="4"/>
  <c r="O232" i="4"/>
  <c r="P232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D234" i="4"/>
  <c r="E234" i="4"/>
  <c r="F234" i="4"/>
  <c r="G234" i="4"/>
  <c r="H234" i="4"/>
  <c r="I234" i="4"/>
  <c r="J234" i="4"/>
  <c r="K234" i="4"/>
  <c r="Q234" i="4" s="1"/>
  <c r="L234" i="4"/>
  <c r="M234" i="4"/>
  <c r="N234" i="4"/>
  <c r="O234" i="4"/>
  <c r="P234" i="4"/>
  <c r="D235" i="4"/>
  <c r="E235" i="4"/>
  <c r="Q235" i="4" s="1"/>
  <c r="F235" i="4"/>
  <c r="G235" i="4"/>
  <c r="H235" i="4"/>
  <c r="I235" i="4"/>
  <c r="J235" i="4"/>
  <c r="K235" i="4"/>
  <c r="L235" i="4"/>
  <c r="M235" i="4"/>
  <c r="N235" i="4"/>
  <c r="O235" i="4"/>
  <c r="P235" i="4"/>
  <c r="D236" i="4"/>
  <c r="E236" i="4"/>
  <c r="Q236" i="4" s="1"/>
  <c r="F236" i="4"/>
  <c r="G236" i="4"/>
  <c r="H236" i="4"/>
  <c r="I236" i="4"/>
  <c r="J236" i="4"/>
  <c r="K236" i="4"/>
  <c r="L236" i="4"/>
  <c r="M236" i="4"/>
  <c r="N236" i="4"/>
  <c r="O236" i="4"/>
  <c r="P236" i="4"/>
  <c r="D237" i="4"/>
  <c r="E237" i="4"/>
  <c r="F237" i="4"/>
  <c r="G237" i="4"/>
  <c r="H237" i="4"/>
  <c r="I237" i="4"/>
  <c r="Q237" i="4" s="1"/>
  <c r="J237" i="4"/>
  <c r="K237" i="4"/>
  <c r="L237" i="4"/>
  <c r="M237" i="4"/>
  <c r="N237" i="4"/>
  <c r="O237" i="4"/>
  <c r="P237" i="4"/>
  <c r="D238" i="4"/>
  <c r="E238" i="4"/>
  <c r="F238" i="4"/>
  <c r="G238" i="4"/>
  <c r="H238" i="4"/>
  <c r="I238" i="4"/>
  <c r="J238" i="4"/>
  <c r="K238" i="4"/>
  <c r="Q238" i="4" s="1"/>
  <c r="L238" i="4"/>
  <c r="M238" i="4"/>
  <c r="N238" i="4"/>
  <c r="O238" i="4"/>
  <c r="P238" i="4"/>
  <c r="D239" i="4"/>
  <c r="E239" i="4"/>
  <c r="Q239" i="4" s="1"/>
  <c r="F239" i="4"/>
  <c r="G239" i="4"/>
  <c r="H239" i="4"/>
  <c r="I239" i="4"/>
  <c r="J239" i="4"/>
  <c r="K239" i="4"/>
  <c r="L239" i="4"/>
  <c r="M239" i="4"/>
  <c r="N239" i="4"/>
  <c r="O239" i="4"/>
  <c r="P239" i="4"/>
  <c r="D240" i="4"/>
  <c r="E240" i="4"/>
  <c r="Q240" i="4" s="1"/>
  <c r="F240" i="4"/>
  <c r="G240" i="4"/>
  <c r="H240" i="4"/>
  <c r="I240" i="4"/>
  <c r="J240" i="4"/>
  <c r="K240" i="4"/>
  <c r="L240" i="4"/>
  <c r="M240" i="4"/>
  <c r="N240" i="4"/>
  <c r="O240" i="4"/>
  <c r="P240" i="4"/>
  <c r="D241" i="4"/>
  <c r="E241" i="4"/>
  <c r="F241" i="4"/>
  <c r="G241" i="4"/>
  <c r="H241" i="4"/>
  <c r="I241" i="4"/>
  <c r="Q241" i="4" s="1"/>
  <c r="J241" i="4"/>
  <c r="K241" i="4"/>
  <c r="L241" i="4"/>
  <c r="M241" i="4"/>
  <c r="N241" i="4"/>
  <c r="O241" i="4"/>
  <c r="P241" i="4"/>
  <c r="Q241" i="15"/>
  <c r="Q240" i="15"/>
  <c r="Q239" i="15"/>
  <c r="Q238" i="15"/>
  <c r="Q237" i="15"/>
  <c r="Q236" i="15"/>
  <c r="Q235" i="15"/>
  <c r="Q234" i="15"/>
  <c r="Q233" i="15"/>
  <c r="Q232" i="15"/>
  <c r="Q231" i="15"/>
  <c r="Q230" i="15"/>
  <c r="Q241" i="3"/>
  <c r="Q240" i="3"/>
  <c r="Q239" i="3"/>
  <c r="Q238" i="3"/>
  <c r="Q237" i="3"/>
  <c r="Q236" i="3"/>
  <c r="Q235" i="3"/>
  <c r="Q234" i="3"/>
  <c r="Q233" i="3"/>
  <c r="Q232" i="3"/>
  <c r="Q231" i="3"/>
  <c r="Q230" i="3"/>
  <c r="Q241" i="10"/>
  <c r="Q240" i="10"/>
  <c r="Q239" i="10"/>
  <c r="Q238" i="10"/>
  <c r="Q237" i="10"/>
  <c r="Q236" i="10"/>
  <c r="Q235" i="10"/>
  <c r="Q234" i="10"/>
  <c r="Q233" i="10"/>
  <c r="Q232" i="10"/>
  <c r="Q231" i="10"/>
  <c r="Q230" i="10"/>
  <c r="Q241" i="5"/>
  <c r="Q240" i="5"/>
  <c r="Q239" i="5"/>
  <c r="Q238" i="5"/>
  <c r="Q237" i="5"/>
  <c r="Q236" i="5"/>
  <c r="Q235" i="5"/>
  <c r="Q234" i="5"/>
  <c r="Q233" i="5"/>
  <c r="Q232" i="5"/>
  <c r="Q231" i="5"/>
  <c r="Q230" i="5"/>
  <c r="Q241" i="9"/>
  <c r="Q240" i="9"/>
  <c r="Q239" i="9"/>
  <c r="Q238" i="9"/>
  <c r="Q237" i="9"/>
  <c r="Q236" i="9"/>
  <c r="Q235" i="9"/>
  <c r="Q234" i="9"/>
  <c r="Q233" i="9"/>
  <c r="Q232" i="9"/>
  <c r="Q231" i="9"/>
  <c r="Q230" i="9"/>
  <c r="Q241" i="14"/>
  <c r="Q240" i="14"/>
  <c r="Q239" i="14"/>
  <c r="Q238" i="14"/>
  <c r="Q237" i="14"/>
  <c r="Q236" i="14"/>
  <c r="Q235" i="14"/>
  <c r="Q234" i="14"/>
  <c r="Q233" i="14"/>
  <c r="Q232" i="14"/>
  <c r="Q231" i="14"/>
  <c r="Q230" i="14"/>
  <c r="Q241" i="12"/>
  <c r="Q240" i="12"/>
  <c r="Q239" i="12"/>
  <c r="Q238" i="12"/>
  <c r="Q237" i="12"/>
  <c r="Q236" i="12"/>
  <c r="Q235" i="12"/>
  <c r="Q234" i="12"/>
  <c r="Q233" i="12"/>
  <c r="Q232" i="12"/>
  <c r="Q231" i="12"/>
  <c r="Q230" i="12"/>
  <c r="Q241" i="13"/>
  <c r="Q240" i="13"/>
  <c r="Q239" i="13"/>
  <c r="Q238" i="13"/>
  <c r="Q237" i="13"/>
  <c r="Q236" i="13"/>
  <c r="Q235" i="13"/>
  <c r="Q234" i="13"/>
  <c r="Q233" i="13"/>
  <c r="Q232" i="13"/>
  <c r="Q231" i="13"/>
  <c r="Q230" i="13"/>
  <c r="Q241" i="2"/>
  <c r="Q240" i="2"/>
  <c r="Q239" i="2"/>
  <c r="Q238" i="2"/>
  <c r="Q237" i="2"/>
  <c r="Q236" i="2"/>
  <c r="Q235" i="2"/>
  <c r="Q234" i="2"/>
  <c r="Q233" i="2"/>
  <c r="Q232" i="2"/>
  <c r="Q231" i="2"/>
  <c r="Q230" i="2"/>
  <c r="Q241" i="8"/>
  <c r="Q240" i="8"/>
  <c r="Q239" i="8"/>
  <c r="Q238" i="8"/>
  <c r="Q237" i="8"/>
  <c r="Q236" i="8"/>
  <c r="Q235" i="8"/>
  <c r="Q234" i="8"/>
  <c r="Q233" i="8"/>
  <c r="Q232" i="8"/>
  <c r="Q231" i="8"/>
  <c r="Q230" i="8"/>
  <c r="Q7" i="19" l="1"/>
  <c r="Q111" i="19"/>
  <c r="Q143" i="19"/>
  <c r="Q151" i="19"/>
  <c r="Q155" i="19"/>
  <c r="Q159" i="19"/>
  <c r="Q163" i="19"/>
  <c r="Q167" i="19"/>
  <c r="Q171" i="19"/>
  <c r="Q175" i="19"/>
  <c r="Q179" i="19"/>
  <c r="Q183" i="19"/>
  <c r="Q187" i="19"/>
  <c r="Q191" i="19"/>
  <c r="Q195" i="19"/>
  <c r="Q203" i="19"/>
  <c r="Q207" i="19"/>
  <c r="Q211" i="19"/>
  <c r="Q215" i="19"/>
  <c r="Q219" i="19"/>
  <c r="Q223" i="19"/>
  <c r="Q227" i="19"/>
  <c r="Q231" i="19"/>
  <c r="Q235" i="19"/>
  <c r="Q239" i="19"/>
  <c r="Q23" i="19"/>
  <c r="Q71" i="19"/>
  <c r="Q15" i="19"/>
  <c r="Q31" i="19"/>
  <c r="Q63" i="19"/>
  <c r="Q79" i="19"/>
  <c r="Q95" i="19"/>
  <c r="Q135" i="19"/>
  <c r="Q47" i="19"/>
  <c r="Q39" i="19"/>
  <c r="Q55" i="19"/>
  <c r="Q87" i="19"/>
  <c r="Q119" i="19"/>
  <c r="Q103" i="19"/>
  <c r="Q127" i="19"/>
  <c r="Q145" i="19"/>
  <c r="Q153" i="19"/>
  <c r="Q161" i="19"/>
  <c r="Q169" i="19"/>
  <c r="Q177" i="19"/>
  <c r="Q185" i="19"/>
  <c r="Q193" i="19"/>
  <c r="Q201" i="19"/>
  <c r="Q209" i="19"/>
  <c r="Q217" i="19"/>
  <c r="Q225" i="19"/>
  <c r="Q233" i="19"/>
  <c r="Q241" i="19"/>
  <c r="Q41" i="19"/>
  <c r="Q121" i="19"/>
  <c r="Q129" i="19"/>
  <c r="Q137" i="19"/>
  <c r="Q6" i="19"/>
  <c r="Q10" i="19"/>
  <c r="Q11" i="19"/>
  <c r="Q14" i="19"/>
  <c r="Q18" i="19"/>
  <c r="Q19" i="19"/>
  <c r="Q22" i="19"/>
  <c r="Q26" i="19"/>
  <c r="Q27" i="19"/>
  <c r="Q30" i="19"/>
  <c r="Q34" i="19"/>
  <c r="Q35" i="19"/>
  <c r="Q38" i="19"/>
  <c r="Q42" i="19"/>
  <c r="Q43" i="19"/>
  <c r="Q46" i="19"/>
  <c r="Q50" i="19"/>
  <c r="Q51" i="19"/>
  <c r="Q54" i="19"/>
  <c r="Q58" i="19"/>
  <c r="Q59" i="19"/>
  <c r="Q62" i="19"/>
  <c r="Q66" i="19"/>
  <c r="Q67" i="19"/>
  <c r="Q70" i="19"/>
  <c r="Q74" i="19"/>
  <c r="Q75" i="19"/>
  <c r="Q78" i="19"/>
  <c r="Q82" i="19"/>
  <c r="Q83" i="19"/>
  <c r="Q86" i="19"/>
  <c r="Q90" i="19"/>
  <c r="Q91" i="19"/>
  <c r="Q94" i="19"/>
  <c r="Q98" i="19"/>
  <c r="Q99" i="19"/>
  <c r="Q102" i="19"/>
  <c r="Q106" i="19"/>
  <c r="Q107" i="19"/>
  <c r="Q110" i="19"/>
  <c r="Q114" i="19"/>
  <c r="Q115" i="19"/>
  <c r="Q118" i="19"/>
  <c r="Q122" i="19"/>
  <c r="Q126" i="19"/>
  <c r="Q130" i="19"/>
  <c r="Q138" i="19"/>
  <c r="Q139" i="19"/>
  <c r="Q142" i="19"/>
  <c r="Q146" i="19"/>
  <c r="Q150" i="19"/>
  <c r="Q154" i="19"/>
  <c r="Q158" i="19"/>
  <c r="Q162" i="19"/>
  <c r="Q166" i="19"/>
  <c r="Q170" i="19"/>
  <c r="Q174" i="19"/>
  <c r="Q178" i="19"/>
  <c r="Q182" i="19"/>
  <c r="Q186" i="19"/>
  <c r="Q190" i="19"/>
  <c r="Q194" i="19"/>
  <c r="Q198" i="19"/>
  <c r="Q200" i="19"/>
  <c r="Q202" i="19"/>
  <c r="Q206" i="19"/>
  <c r="Q210" i="19"/>
  <c r="Q214" i="19"/>
  <c r="Q218" i="19"/>
  <c r="Q222" i="19"/>
  <c r="Q226" i="19"/>
  <c r="Q230" i="19"/>
  <c r="Q234" i="19"/>
  <c r="Q238" i="19"/>
  <c r="Q242" i="19"/>
  <c r="Q17" i="19"/>
  <c r="Q105" i="19"/>
  <c r="Q199" i="19"/>
  <c r="Q33" i="19"/>
  <c r="Q49" i="19"/>
  <c r="Q65" i="19"/>
  <c r="Q73" i="19"/>
  <c r="Q97" i="19"/>
  <c r="Q113" i="19"/>
  <c r="Q5" i="19"/>
  <c r="Q13" i="19"/>
  <c r="Q21" i="19"/>
  <c r="Q29" i="19"/>
  <c r="Q37" i="19"/>
  <c r="Q45" i="19"/>
  <c r="Q53" i="19"/>
  <c r="Q61" i="19"/>
  <c r="Q69" i="19"/>
  <c r="Q77" i="19"/>
  <c r="Q85" i="19"/>
  <c r="Q93" i="19"/>
  <c r="Q101" i="19"/>
  <c r="Q109" i="19"/>
  <c r="Q117" i="19"/>
  <c r="Q125" i="19"/>
  <c r="Q133" i="19"/>
  <c r="Q134" i="19"/>
  <c r="Q141" i="19"/>
  <c r="Q149" i="19"/>
  <c r="Q157" i="19"/>
  <c r="Q165" i="19"/>
  <c r="Q173" i="19"/>
  <c r="Q181" i="19"/>
  <c r="Q189" i="19"/>
  <c r="Q197" i="19"/>
  <c r="Q205" i="19"/>
  <c r="Q213" i="19"/>
  <c r="Q221" i="19"/>
  <c r="Q229" i="19"/>
  <c r="Q237" i="19"/>
  <c r="Q25" i="19"/>
  <c r="Q57" i="19"/>
  <c r="Q123" i="19"/>
  <c r="Q131" i="19"/>
  <c r="Q147" i="19"/>
  <c r="Q89" i="19"/>
  <c r="Q4" i="19"/>
  <c r="Q8" i="19"/>
  <c r="Q12" i="19"/>
  <c r="Q16" i="19"/>
  <c r="Q20" i="19"/>
  <c r="Q24" i="19"/>
  <c r="Q28" i="19"/>
  <c r="Q32" i="19"/>
  <c r="Q36" i="19"/>
  <c r="Q40" i="19"/>
  <c r="Q44" i="19"/>
  <c r="Q48" i="19"/>
  <c r="Q52" i="19"/>
  <c r="Q56" i="19"/>
  <c r="Q60" i="19"/>
  <c r="Q64" i="19"/>
  <c r="Q68" i="19"/>
  <c r="Q72" i="19"/>
  <c r="Q76" i="19"/>
  <c r="Q80" i="19"/>
  <c r="Q84" i="19"/>
  <c r="Q88" i="19"/>
  <c r="Q92" i="19"/>
  <c r="Q96" i="19"/>
  <c r="Q100" i="19"/>
  <c r="Q104" i="19"/>
  <c r="Q108" i="19"/>
  <c r="Q112" i="19"/>
  <c r="Q116" i="19"/>
  <c r="Q120" i="19"/>
  <c r="Q124" i="19"/>
  <c r="Q128" i="19"/>
  <c r="Q132" i="19"/>
  <c r="Q136" i="19"/>
  <c r="Q140" i="19"/>
  <c r="Q144" i="19"/>
  <c r="Q148" i="19"/>
  <c r="Q152" i="19"/>
  <c r="Q156" i="19"/>
  <c r="Q160" i="19"/>
  <c r="Q164" i="19"/>
  <c r="Q168" i="19"/>
  <c r="Q172" i="19"/>
  <c r="Q176" i="19"/>
  <c r="Q180" i="19"/>
  <c r="Q184" i="19"/>
  <c r="Q188" i="19"/>
  <c r="Q192" i="19"/>
  <c r="Q196" i="19"/>
  <c r="Q204" i="19"/>
  <c r="Q208" i="19"/>
  <c r="Q212" i="19"/>
  <c r="Q216" i="19"/>
  <c r="Q220" i="19"/>
  <c r="Q224" i="19"/>
  <c r="Q228" i="19"/>
  <c r="Q232" i="19"/>
  <c r="Q236" i="19"/>
  <c r="Q240" i="19"/>
  <c r="Q9" i="19"/>
  <c r="Q81" i="19"/>
  <c r="Q3" i="19"/>
  <c r="P318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229" i="4" l="1"/>
  <c r="O229" i="4"/>
  <c r="N229" i="4"/>
  <c r="M229" i="4"/>
  <c r="L229" i="4"/>
  <c r="K229" i="4"/>
  <c r="J229" i="4"/>
  <c r="I229" i="4"/>
  <c r="H229" i="4"/>
  <c r="G229" i="4"/>
  <c r="F229" i="4"/>
  <c r="E229" i="4"/>
  <c r="D229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P8" i="4"/>
  <c r="O8" i="4"/>
  <c r="N8" i="4"/>
  <c r="M8" i="4"/>
  <c r="L8" i="4"/>
  <c r="K8" i="4"/>
  <c r="J8" i="4"/>
  <c r="I8" i="4"/>
  <c r="H8" i="4"/>
  <c r="G8" i="4"/>
  <c r="F8" i="4"/>
  <c r="E8" i="4"/>
  <c r="D8" i="4"/>
  <c r="P7" i="4"/>
  <c r="O7" i="4"/>
  <c r="N7" i="4"/>
  <c r="M7" i="4"/>
  <c r="L7" i="4"/>
  <c r="K7" i="4"/>
  <c r="J7" i="4"/>
  <c r="I7" i="4"/>
  <c r="H7" i="4"/>
  <c r="G7" i="4"/>
  <c r="F7" i="4"/>
  <c r="E7" i="4"/>
  <c r="D7" i="4"/>
  <c r="P6" i="4"/>
  <c r="O6" i="4"/>
  <c r="N6" i="4"/>
  <c r="M6" i="4"/>
  <c r="L6" i="4"/>
  <c r="K6" i="4"/>
  <c r="J6" i="4"/>
  <c r="I6" i="4"/>
  <c r="H6" i="4"/>
  <c r="G6" i="4"/>
  <c r="F6" i="4"/>
  <c r="E6" i="4"/>
  <c r="D6" i="4"/>
  <c r="P5" i="4"/>
  <c r="O5" i="4"/>
  <c r="N5" i="4"/>
  <c r="M5" i="4"/>
  <c r="L5" i="4"/>
  <c r="K5" i="4"/>
  <c r="J5" i="4"/>
  <c r="I5" i="4"/>
  <c r="H5" i="4"/>
  <c r="G5" i="4"/>
  <c r="F5" i="4"/>
  <c r="E5" i="4"/>
  <c r="D5" i="4"/>
  <c r="P4" i="4"/>
  <c r="O4" i="4"/>
  <c r="N4" i="4"/>
  <c r="M4" i="4"/>
  <c r="L4" i="4"/>
  <c r="K4" i="4"/>
  <c r="J4" i="4"/>
  <c r="I4" i="4"/>
  <c r="H4" i="4"/>
  <c r="G4" i="4"/>
  <c r="F4" i="4"/>
  <c r="E4" i="4"/>
  <c r="D4" i="4"/>
  <c r="P3" i="4"/>
  <c r="O3" i="4"/>
  <c r="N3" i="4"/>
  <c r="M3" i="4"/>
  <c r="L3" i="4"/>
  <c r="K3" i="4"/>
  <c r="J3" i="4"/>
  <c r="I3" i="4"/>
  <c r="H3" i="4"/>
  <c r="G3" i="4"/>
  <c r="F3" i="4"/>
  <c r="E3" i="4"/>
  <c r="D3" i="4"/>
  <c r="P2" i="4"/>
  <c r="O2" i="4"/>
  <c r="N2" i="4"/>
  <c r="M2" i="4"/>
  <c r="L2" i="4"/>
  <c r="K2" i="4"/>
  <c r="J2" i="4"/>
  <c r="I2" i="4"/>
  <c r="H2" i="4"/>
  <c r="G2" i="4"/>
  <c r="F2" i="4"/>
  <c r="E2" i="4"/>
  <c r="D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7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A180" i="15"/>
  <c r="A179" i="15"/>
  <c r="A178" i="15"/>
  <c r="A177" i="15"/>
  <c r="A176" i="15"/>
  <c r="A175" i="15"/>
  <c r="A174" i="15"/>
  <c r="A173" i="15"/>
  <c r="A172" i="15"/>
  <c r="A171" i="15"/>
  <c r="A170" i="15"/>
  <c r="A169" i="15"/>
  <c r="A168" i="15"/>
  <c r="A167" i="15"/>
  <c r="A166" i="15"/>
  <c r="A165" i="15"/>
  <c r="A164" i="15"/>
  <c r="A163" i="15"/>
  <c r="A162" i="15"/>
  <c r="A161" i="15"/>
  <c r="A160" i="15"/>
  <c r="A159" i="15"/>
  <c r="A158" i="15"/>
  <c r="A157" i="15"/>
  <c r="A156" i="15"/>
  <c r="A155" i="15"/>
  <c r="A154" i="15"/>
  <c r="A153" i="15"/>
  <c r="A152" i="15"/>
  <c r="A151" i="15"/>
  <c r="A150" i="15"/>
  <c r="A149" i="15"/>
  <c r="A148" i="15"/>
  <c r="A147" i="15"/>
  <c r="A146" i="15"/>
  <c r="A145" i="15"/>
  <c r="A144" i="15"/>
  <c r="A143" i="15"/>
  <c r="A142" i="15"/>
  <c r="A141" i="15"/>
  <c r="A140" i="15"/>
  <c r="A139" i="15"/>
  <c r="A138" i="15"/>
  <c r="A137" i="15"/>
  <c r="A136" i="15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9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241" i="2"/>
  <c r="A240" i="2"/>
  <c r="A239" i="2"/>
  <c r="A238" i="2"/>
  <c r="A237" i="2"/>
  <c r="A236" i="2"/>
  <c r="A235" i="2"/>
  <c r="A234" i="2"/>
  <c r="A233" i="2"/>
  <c r="A232" i="2"/>
  <c r="A231" i="2"/>
  <c r="A230" i="2"/>
  <c r="Q229" i="15"/>
  <c r="Q228" i="15"/>
  <c r="Q227" i="15"/>
  <c r="Q226" i="15"/>
  <c r="Q225" i="15"/>
  <c r="Q224" i="15"/>
  <c r="Q223" i="15"/>
  <c r="Q222" i="15"/>
  <c r="Q221" i="15"/>
  <c r="Q220" i="15"/>
  <c r="Q219" i="15"/>
  <c r="Q218" i="15"/>
  <c r="Q229" i="3"/>
  <c r="Q228" i="3"/>
  <c r="Q227" i="3"/>
  <c r="Q226" i="3"/>
  <c r="Q225" i="3"/>
  <c r="Q224" i="3"/>
  <c r="Q223" i="3"/>
  <c r="Q222" i="3"/>
  <c r="Q221" i="3"/>
  <c r="Q220" i="3"/>
  <c r="Q219" i="3"/>
  <c r="Q218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" i="3"/>
  <c r="Q229" i="10"/>
  <c r="Q228" i="10"/>
  <c r="Q227" i="10"/>
  <c r="Q226" i="10"/>
  <c r="Q225" i="10"/>
  <c r="Q224" i="10"/>
  <c r="Q223" i="10"/>
  <c r="Q222" i="10"/>
  <c r="Q221" i="10"/>
  <c r="Q220" i="10"/>
  <c r="Q219" i="10"/>
  <c r="Q218" i="10"/>
  <c r="Q229" i="9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2" i="5"/>
  <c r="Q228" i="9"/>
  <c r="Q227" i="9"/>
  <c r="Q226" i="9"/>
  <c r="Q225" i="9"/>
  <c r="Q224" i="9"/>
  <c r="Q223" i="9"/>
  <c r="Q222" i="9"/>
  <c r="Q221" i="9"/>
  <c r="Q220" i="9"/>
  <c r="Q219" i="9"/>
  <c r="Q218" i="9"/>
  <c r="Q229" i="14"/>
  <c r="Q228" i="14"/>
  <c r="Q227" i="14"/>
  <c r="Q226" i="14"/>
  <c r="Q225" i="14"/>
  <c r="Q224" i="14"/>
  <c r="Q223" i="14"/>
  <c r="Q222" i="14"/>
  <c r="Q221" i="14"/>
  <c r="Q220" i="14"/>
  <c r="Q219" i="14"/>
  <c r="Q218" i="14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29" i="12"/>
  <c r="Q228" i="12"/>
  <c r="Q227" i="12"/>
  <c r="Q226" i="12"/>
  <c r="Q225" i="12"/>
  <c r="Q224" i="12"/>
  <c r="Q223" i="12"/>
  <c r="Q222" i="12"/>
  <c r="Q221" i="12"/>
  <c r="Q220" i="12"/>
  <c r="Q219" i="12"/>
  <c r="Q218" i="12"/>
  <c r="Q218" i="13"/>
  <c r="Q219" i="13"/>
  <c r="Q220" i="13"/>
  <c r="Q221" i="13"/>
  <c r="Q222" i="13"/>
  <c r="Q223" i="13"/>
  <c r="Q224" i="13"/>
  <c r="Q225" i="13"/>
  <c r="Q226" i="13"/>
  <c r="Q227" i="13"/>
  <c r="Q228" i="13"/>
  <c r="Q229" i="13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Q229" i="8"/>
  <c r="Q228" i="8"/>
  <c r="Q227" i="8"/>
  <c r="Q226" i="8"/>
  <c r="Q225" i="8"/>
  <c r="Q224" i="8"/>
  <c r="Q223" i="8"/>
  <c r="Q222" i="8"/>
  <c r="Q221" i="8"/>
  <c r="Q220" i="8"/>
  <c r="Q219" i="8"/>
  <c r="Q218" i="8"/>
  <c r="Q64" i="4" l="1"/>
  <c r="Q72" i="4"/>
  <c r="Q76" i="4"/>
  <c r="Q80" i="4"/>
  <c r="Q88" i="4"/>
  <c r="Q92" i="4"/>
  <c r="Q96" i="4"/>
  <c r="Q104" i="4"/>
  <c r="Q108" i="4"/>
  <c r="Q112" i="4"/>
  <c r="Q120" i="4"/>
  <c r="Q124" i="4"/>
  <c r="Q128" i="4"/>
  <c r="Q136" i="4"/>
  <c r="Q140" i="4"/>
  <c r="Q144" i="4"/>
  <c r="Q152" i="4"/>
  <c r="Q156" i="4"/>
  <c r="Q172" i="4"/>
  <c r="Q176" i="4"/>
  <c r="Q180" i="4"/>
  <c r="Q184" i="4"/>
  <c r="Q188" i="4"/>
  <c r="Q192" i="4"/>
  <c r="Q196" i="4"/>
  <c r="Q200" i="4"/>
  <c r="Q204" i="4"/>
  <c r="Q208" i="4"/>
  <c r="Q212" i="4"/>
  <c r="Q216" i="4"/>
  <c r="Q220" i="4"/>
  <c r="Q223" i="4"/>
  <c r="Q224" i="4"/>
  <c r="Q4" i="4"/>
  <c r="Q6" i="4"/>
  <c r="Q10" i="4"/>
  <c r="Q18" i="4"/>
  <c r="Q20" i="4"/>
  <c r="Q22" i="4"/>
  <c r="Q30" i="4"/>
  <c r="Q34" i="4"/>
  <c r="Q36" i="4"/>
  <c r="Q38" i="4"/>
  <c r="Q42" i="4"/>
  <c r="Q46" i="4"/>
  <c r="Q52" i="4"/>
  <c r="Q54" i="4"/>
  <c r="Q58" i="4"/>
  <c r="Q12" i="4"/>
  <c r="Q24" i="4"/>
  <c r="Q48" i="4"/>
  <c r="Q60" i="4"/>
  <c r="Q228" i="4"/>
  <c r="Q8" i="4"/>
  <c r="Q16" i="4"/>
  <c r="Q28" i="4"/>
  <c r="Q32" i="4"/>
  <c r="Q40" i="4"/>
  <c r="Q44" i="4"/>
  <c r="Q56" i="4"/>
  <c r="Q66" i="4"/>
  <c r="Q68" i="4"/>
  <c r="Q70" i="4"/>
  <c r="Q78" i="4"/>
  <c r="Q82" i="4"/>
  <c r="Q84" i="4"/>
  <c r="Q90" i="4"/>
  <c r="Q94" i="4"/>
  <c r="Q100" i="4"/>
  <c r="Q102" i="4"/>
  <c r="Q106" i="4"/>
  <c r="Q114" i="4"/>
  <c r="Q116" i="4"/>
  <c r="Q118" i="4"/>
  <c r="Q126" i="4"/>
  <c r="Q130" i="4"/>
  <c r="Q132" i="4"/>
  <c r="Q134" i="4"/>
  <c r="Q138" i="4"/>
  <c r="Q142" i="4"/>
  <c r="Q148" i="4"/>
  <c r="Q150" i="4"/>
  <c r="Q154" i="4"/>
  <c r="Q162" i="4"/>
  <c r="Q166" i="4"/>
  <c r="Q26" i="4"/>
  <c r="Q74" i="4"/>
  <c r="Q98" i="4"/>
  <c r="Q122" i="4"/>
  <c r="Q146" i="4"/>
  <c r="Q170" i="4"/>
  <c r="Q3" i="4"/>
  <c r="Q7" i="4"/>
  <c r="Q11" i="4"/>
  <c r="Q15" i="4"/>
  <c r="Q19" i="4"/>
  <c r="Q23" i="4"/>
  <c r="Q27" i="4"/>
  <c r="Q31" i="4"/>
  <c r="Q35" i="4"/>
  <c r="Q39" i="4"/>
  <c r="Q43" i="4"/>
  <c r="Q47" i="4"/>
  <c r="Q51" i="4"/>
  <c r="Q55" i="4"/>
  <c r="Q59" i="4"/>
  <c r="Q63" i="4"/>
  <c r="Q67" i="4"/>
  <c r="Q71" i="4"/>
  <c r="Q75" i="4"/>
  <c r="Q79" i="4"/>
  <c r="Q83" i="4"/>
  <c r="Q87" i="4"/>
  <c r="Q91" i="4"/>
  <c r="Q95" i="4"/>
  <c r="Q99" i="4"/>
  <c r="Q103" i="4"/>
  <c r="Q107" i="4"/>
  <c r="Q111" i="4"/>
  <c r="Q115" i="4"/>
  <c r="Q119" i="4"/>
  <c r="Q123" i="4"/>
  <c r="Q127" i="4"/>
  <c r="Q131" i="4"/>
  <c r="Q135" i="4"/>
  <c r="Q139" i="4"/>
  <c r="Q143" i="4"/>
  <c r="Q147" i="4"/>
  <c r="Q151" i="4"/>
  <c r="Q155" i="4"/>
  <c r="Q159" i="4"/>
  <c r="Q163" i="4"/>
  <c r="Q167" i="4"/>
  <c r="Q171" i="4"/>
  <c r="Q175" i="4"/>
  <c r="Q179" i="4"/>
  <c r="Q219" i="4"/>
  <c r="Q227" i="4"/>
  <c r="Q14" i="4"/>
  <c r="Q86" i="4"/>
  <c r="Q158" i="4"/>
  <c r="Q160" i="4"/>
  <c r="Q164" i="4"/>
  <c r="Q168" i="4"/>
  <c r="Q2" i="4"/>
  <c r="Q50" i="4"/>
  <c r="Q62" i="4"/>
  <c r="Q110" i="4"/>
  <c r="Q5" i="4"/>
  <c r="Q9" i="4"/>
  <c r="Q13" i="4"/>
  <c r="Q17" i="4"/>
  <c r="Q21" i="4"/>
  <c r="Q25" i="4"/>
  <c r="Q29" i="4"/>
  <c r="Q33" i="4"/>
  <c r="Q37" i="4"/>
  <c r="Q41" i="4"/>
  <c r="Q45" i="4"/>
  <c r="Q49" i="4"/>
  <c r="Q53" i="4"/>
  <c r="Q57" i="4"/>
  <c r="Q61" i="4"/>
  <c r="Q65" i="4"/>
  <c r="Q69" i="4"/>
  <c r="Q73" i="4"/>
  <c r="Q77" i="4"/>
  <c r="Q81" i="4"/>
  <c r="Q85" i="4"/>
  <c r="Q89" i="4"/>
  <c r="Q93" i="4"/>
  <c r="Q97" i="4"/>
  <c r="Q101" i="4"/>
  <c r="Q105" i="4"/>
  <c r="Q109" i="4"/>
  <c r="Q113" i="4"/>
  <c r="Q117" i="4"/>
  <c r="Q121" i="4"/>
  <c r="Q125" i="4"/>
  <c r="Q129" i="4"/>
  <c r="Q133" i="4"/>
  <c r="Q137" i="4"/>
  <c r="Q141" i="4"/>
  <c r="Q145" i="4"/>
  <c r="Q149" i="4"/>
  <c r="Q153" i="4"/>
  <c r="Q157" i="4"/>
  <c r="Q161" i="4"/>
  <c r="Q165" i="4"/>
  <c r="Q169" i="4"/>
  <c r="Q173" i="4"/>
  <c r="Q177" i="4"/>
  <c r="Q181" i="4"/>
  <c r="Q185" i="4"/>
  <c r="Q189" i="4"/>
  <c r="Q193" i="4"/>
  <c r="Q197" i="4"/>
  <c r="Q201" i="4"/>
  <c r="Q205" i="4"/>
  <c r="Q209" i="4"/>
  <c r="Q213" i="4"/>
  <c r="Q217" i="4"/>
  <c r="Q221" i="4"/>
  <c r="Q225" i="4"/>
  <c r="Q229" i="4"/>
  <c r="Q174" i="4"/>
  <c r="Q178" i="4"/>
  <c r="Q182" i="4"/>
  <c r="Q186" i="4"/>
  <c r="Q190" i="4"/>
  <c r="Q194" i="4"/>
  <c r="Q198" i="4"/>
  <c r="Q202" i="4"/>
  <c r="Q206" i="4"/>
  <c r="Q210" i="4"/>
  <c r="Q214" i="4"/>
  <c r="Q218" i="4"/>
  <c r="Q222" i="4"/>
  <c r="Q226" i="4"/>
  <c r="Q183" i="4"/>
  <c r="Q187" i="4"/>
  <c r="Q191" i="4"/>
  <c r="Q195" i="4"/>
  <c r="Q199" i="4"/>
  <c r="Q203" i="4"/>
  <c r="Q207" i="4"/>
  <c r="Q211" i="4"/>
  <c r="Q215" i="4"/>
  <c r="V330" i="4" l="1"/>
  <c r="V329" i="4"/>
  <c r="V328" i="4"/>
  <c r="V327" i="4"/>
  <c r="V326" i="4"/>
  <c r="V325" i="4"/>
  <c r="V324" i="4"/>
  <c r="V323" i="4"/>
  <c r="V322" i="4"/>
  <c r="V321" i="4"/>
  <c r="V320" i="4"/>
  <c r="V319" i="4"/>
  <c r="V318" i="4"/>
  <c r="V317" i="4"/>
  <c r="V316" i="4"/>
  <c r="V315" i="4"/>
  <c r="V314" i="4"/>
  <c r="V313" i="4"/>
  <c r="V312" i="4"/>
  <c r="V311" i="4"/>
  <c r="V310" i="4"/>
  <c r="V309" i="4"/>
  <c r="V308" i="4"/>
  <c r="V307" i="4"/>
  <c r="V306" i="4"/>
  <c r="Q217" i="15" l="1"/>
  <c r="Q216" i="15"/>
  <c r="Q215" i="15"/>
  <c r="Q214" i="15"/>
  <c r="Q213" i="15"/>
  <c r="Q212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7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9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3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10" i="15"/>
  <c r="Q109" i="15"/>
  <c r="Q108" i="15"/>
  <c r="Q107" i="15"/>
  <c r="Q106" i="15"/>
  <c r="Q105" i="15"/>
  <c r="Q104" i="15"/>
  <c r="Q103" i="15"/>
  <c r="Q102" i="15"/>
  <c r="Q101" i="15"/>
  <c r="Q100" i="15"/>
  <c r="Q99" i="15"/>
  <c r="Q98" i="15"/>
  <c r="Q97" i="15"/>
  <c r="Q96" i="15"/>
  <c r="Q95" i="15"/>
  <c r="Q94" i="15"/>
  <c r="Q93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3" i="15"/>
  <c r="Q2" i="15"/>
  <c r="Q217" i="14" l="1"/>
  <c r="Q216" i="14"/>
  <c r="Q215" i="14"/>
  <c r="Q214" i="14"/>
  <c r="Q213" i="14"/>
  <c r="Q212" i="14"/>
  <c r="Q211" i="14"/>
  <c r="Q210" i="14"/>
  <c r="Q209" i="14"/>
  <c r="Q208" i="14"/>
  <c r="Q207" i="14"/>
  <c r="Q206" i="14"/>
  <c r="Q205" i="14"/>
  <c r="Q204" i="14"/>
  <c r="Q203" i="14"/>
  <c r="Q202" i="14"/>
  <c r="Q201" i="14"/>
  <c r="Q200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7" i="14"/>
  <c r="Q176" i="14"/>
  <c r="Q175" i="14"/>
  <c r="Q174" i="14"/>
  <c r="Q173" i="14"/>
  <c r="Q172" i="14"/>
  <c r="Q171" i="14"/>
  <c r="Q170" i="14"/>
  <c r="Q169" i="14"/>
  <c r="Q168" i="14"/>
  <c r="Q167" i="14"/>
  <c r="Q166" i="14"/>
  <c r="Q165" i="14"/>
  <c r="Q164" i="14"/>
  <c r="Q163" i="14"/>
  <c r="Q162" i="14"/>
  <c r="Q161" i="14"/>
  <c r="Q160" i="14"/>
  <c r="Q159" i="14"/>
  <c r="Q158" i="14"/>
  <c r="Q157" i="14"/>
  <c r="Q156" i="14"/>
  <c r="Q155" i="14"/>
  <c r="Q154" i="14"/>
  <c r="Q153" i="14"/>
  <c r="Q152" i="14"/>
  <c r="Q151" i="14"/>
  <c r="Q150" i="14"/>
  <c r="Q149" i="14"/>
  <c r="Q148" i="14"/>
  <c r="Q147" i="14"/>
  <c r="Q146" i="14"/>
  <c r="Q145" i="14"/>
  <c r="Q144" i="14"/>
  <c r="Q143" i="14"/>
  <c r="Q142" i="14"/>
  <c r="Q141" i="14"/>
  <c r="Q140" i="14"/>
  <c r="Q139" i="14"/>
  <c r="Q138" i="14"/>
  <c r="Q137" i="14"/>
  <c r="Q136" i="14"/>
  <c r="Q135" i="14"/>
  <c r="Q134" i="14"/>
  <c r="Q133" i="14"/>
  <c r="Q132" i="14"/>
  <c r="Q131" i="14"/>
  <c r="Q130" i="14"/>
  <c r="Q129" i="14"/>
  <c r="Q128" i="14"/>
  <c r="Q127" i="14"/>
  <c r="Q126" i="14"/>
  <c r="Q125" i="14"/>
  <c r="Q124" i="14"/>
  <c r="Q123" i="14"/>
  <c r="Q122" i="14"/>
  <c r="Q121" i="14"/>
  <c r="Q120" i="14"/>
  <c r="Q119" i="14"/>
  <c r="Q118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Q72" i="14"/>
  <c r="Q71" i="14"/>
  <c r="Q70" i="14"/>
  <c r="Q69" i="14"/>
  <c r="Q68" i="14"/>
  <c r="Q67" i="14"/>
  <c r="Q66" i="14"/>
  <c r="Q65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2" i="14"/>
  <c r="Q51" i="14"/>
  <c r="Q50" i="14"/>
  <c r="Q49" i="14"/>
  <c r="Q48" i="14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8" i="14"/>
  <c r="Q7" i="14"/>
  <c r="Q6" i="14"/>
  <c r="Q5" i="14"/>
  <c r="Q4" i="14"/>
  <c r="Q3" i="14"/>
  <c r="Q2" i="14"/>
  <c r="Q216" i="13"/>
  <c r="Q215" i="13"/>
  <c r="Q214" i="13"/>
  <c r="Q213" i="13"/>
  <c r="Q212" i="13"/>
  <c r="Q211" i="13"/>
  <c r="Q210" i="13"/>
  <c r="Q209" i="13"/>
  <c r="Q208" i="13"/>
  <c r="Q207" i="13"/>
  <c r="Q206" i="13"/>
  <c r="Q205" i="13"/>
  <c r="Q204" i="13"/>
  <c r="Q203" i="13"/>
  <c r="Q202" i="13"/>
  <c r="Q201" i="13"/>
  <c r="Q200" i="13"/>
  <c r="Q199" i="13"/>
  <c r="Q198" i="13"/>
  <c r="Q197" i="13"/>
  <c r="Q196" i="13"/>
  <c r="Q195" i="13"/>
  <c r="Q194" i="13"/>
  <c r="Q193" i="13"/>
  <c r="Q192" i="13"/>
  <c r="Q191" i="13"/>
  <c r="Q190" i="13"/>
  <c r="Q189" i="13"/>
  <c r="Q188" i="13"/>
  <c r="Q187" i="13"/>
  <c r="Q186" i="13"/>
  <c r="Q185" i="13"/>
  <c r="Q184" i="13"/>
  <c r="Q183" i="13"/>
  <c r="Q182" i="13"/>
  <c r="Q181" i="13"/>
  <c r="Q180" i="13"/>
  <c r="Q179" i="13"/>
  <c r="Q178" i="13"/>
  <c r="Q177" i="13"/>
  <c r="Q176" i="13"/>
  <c r="Q175" i="13"/>
  <c r="Q174" i="13"/>
  <c r="Q173" i="13"/>
  <c r="Q172" i="13"/>
  <c r="Q171" i="13"/>
  <c r="Q170" i="13"/>
  <c r="Q169" i="13"/>
  <c r="Q168" i="13"/>
  <c r="Q167" i="13"/>
  <c r="Q166" i="13"/>
  <c r="Q165" i="13"/>
  <c r="Q164" i="13"/>
  <c r="Q163" i="13"/>
  <c r="Q162" i="13"/>
  <c r="Q161" i="13"/>
  <c r="Q160" i="13"/>
  <c r="Q159" i="13"/>
  <c r="Q158" i="13"/>
  <c r="Q157" i="13"/>
  <c r="Q156" i="13"/>
  <c r="Q155" i="13"/>
  <c r="Q154" i="13"/>
  <c r="Q153" i="13"/>
  <c r="Q152" i="13"/>
  <c r="Q151" i="13"/>
  <c r="Q150" i="13"/>
  <c r="Q149" i="13"/>
  <c r="Q148" i="13"/>
  <c r="Q147" i="13"/>
  <c r="Q146" i="13"/>
  <c r="Q145" i="13"/>
  <c r="Q144" i="13"/>
  <c r="Q143" i="13"/>
  <c r="Q142" i="13"/>
  <c r="Q141" i="13"/>
  <c r="Q140" i="13"/>
  <c r="Q139" i="13"/>
  <c r="Q138" i="13"/>
  <c r="Q137" i="13"/>
  <c r="Q136" i="13"/>
  <c r="Q135" i="13"/>
  <c r="Q134" i="13"/>
  <c r="Q133" i="13"/>
  <c r="Q132" i="13"/>
  <c r="Q131" i="13"/>
  <c r="Q130" i="13"/>
  <c r="Q129" i="13"/>
  <c r="Q128" i="13"/>
  <c r="Q127" i="13"/>
  <c r="Q126" i="13"/>
  <c r="Q125" i="13"/>
  <c r="Q124" i="13"/>
  <c r="Q123" i="13"/>
  <c r="Q122" i="13"/>
  <c r="Q121" i="13"/>
  <c r="Q120" i="13"/>
  <c r="Q119" i="13"/>
  <c r="Q118" i="13"/>
  <c r="Q117" i="13"/>
  <c r="Q116" i="13"/>
  <c r="Q115" i="13"/>
  <c r="Q114" i="13"/>
  <c r="Q113" i="13"/>
  <c r="Q112" i="13"/>
  <c r="Q111" i="13"/>
  <c r="Q110" i="13"/>
  <c r="Q109" i="13"/>
  <c r="Q108" i="13"/>
  <c r="Q107" i="13"/>
  <c r="Q106" i="13"/>
  <c r="Q105" i="13"/>
  <c r="Q104" i="13"/>
  <c r="Q103" i="13"/>
  <c r="Q102" i="13"/>
  <c r="Q101" i="13"/>
  <c r="Q100" i="13"/>
  <c r="Q99" i="13"/>
  <c r="Q98" i="13"/>
  <c r="Q97" i="13"/>
  <c r="Q96" i="13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Q72" i="13"/>
  <c r="Q71" i="13"/>
  <c r="Q70" i="13"/>
  <c r="Q69" i="13"/>
  <c r="Q68" i="13"/>
  <c r="Q67" i="13"/>
  <c r="Q66" i="13"/>
  <c r="Q65" i="13"/>
  <c r="Q64" i="13"/>
  <c r="Q63" i="13"/>
  <c r="Q62" i="13"/>
  <c r="Q61" i="13"/>
  <c r="Q60" i="13"/>
  <c r="Q59" i="13"/>
  <c r="Q58" i="13"/>
  <c r="Q57" i="13"/>
  <c r="Q56" i="13"/>
  <c r="Q55" i="13"/>
  <c r="Q54" i="13"/>
  <c r="Q53" i="13"/>
  <c r="Q52" i="13"/>
  <c r="Q51" i="13"/>
  <c r="Q50" i="13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Q2" i="13"/>
  <c r="Q217" i="13"/>
  <c r="Q217" i="12" l="1"/>
  <c r="Q216" i="12"/>
  <c r="Q215" i="12"/>
  <c r="Q214" i="12"/>
  <c r="Q213" i="12"/>
  <c r="Q212" i="12"/>
  <c r="Q211" i="12"/>
  <c r="Q210" i="12"/>
  <c r="Q209" i="12"/>
  <c r="Q208" i="12"/>
  <c r="Q207" i="12"/>
  <c r="Q206" i="12"/>
  <c r="Q205" i="12"/>
  <c r="Q204" i="12"/>
  <c r="Q203" i="12"/>
  <c r="Q202" i="12"/>
  <c r="Q201" i="12"/>
  <c r="Q200" i="12"/>
  <c r="Q199" i="12"/>
  <c r="Q198" i="12"/>
  <c r="Q197" i="12"/>
  <c r="Q196" i="12"/>
  <c r="Q195" i="12"/>
  <c r="Q194" i="12"/>
  <c r="Q193" i="12"/>
  <c r="Q192" i="12"/>
  <c r="Q191" i="12"/>
  <c r="Q190" i="12"/>
  <c r="Q189" i="12"/>
  <c r="Q188" i="12"/>
  <c r="Q187" i="12"/>
  <c r="Q186" i="12"/>
  <c r="Q185" i="12"/>
  <c r="Q184" i="12"/>
  <c r="Q183" i="12"/>
  <c r="Q182" i="12"/>
  <c r="Q181" i="12"/>
  <c r="Q180" i="12"/>
  <c r="Q179" i="12"/>
  <c r="Q178" i="12"/>
  <c r="Q177" i="12"/>
  <c r="Q176" i="12"/>
  <c r="Q175" i="12"/>
  <c r="Q174" i="12"/>
  <c r="Q173" i="12"/>
  <c r="Q172" i="12"/>
  <c r="Q171" i="12"/>
  <c r="Q170" i="12"/>
  <c r="Q169" i="12"/>
  <c r="Q168" i="12"/>
  <c r="Q167" i="12"/>
  <c r="Q166" i="12"/>
  <c r="Q165" i="12"/>
  <c r="Q164" i="12"/>
  <c r="Q163" i="12"/>
  <c r="Q162" i="12"/>
  <c r="Q161" i="12"/>
  <c r="Q160" i="12"/>
  <c r="Q159" i="12"/>
  <c r="Q158" i="12"/>
  <c r="Q157" i="12"/>
  <c r="Q156" i="12"/>
  <c r="Q155" i="12"/>
  <c r="Q154" i="12"/>
  <c r="Q153" i="12"/>
  <c r="Q152" i="12"/>
  <c r="Q151" i="12"/>
  <c r="Q150" i="12"/>
  <c r="Q149" i="12"/>
  <c r="Q148" i="12"/>
  <c r="Q147" i="12"/>
  <c r="Q146" i="12"/>
  <c r="Q145" i="12"/>
  <c r="Q144" i="12"/>
  <c r="Q143" i="12"/>
  <c r="Q142" i="12"/>
  <c r="Q141" i="12"/>
  <c r="Q140" i="12"/>
  <c r="Q139" i="12"/>
  <c r="Q138" i="12"/>
  <c r="Q137" i="12"/>
  <c r="Q136" i="12"/>
  <c r="Q135" i="12"/>
  <c r="Q134" i="12"/>
  <c r="Q133" i="12"/>
  <c r="Q132" i="12"/>
  <c r="Q131" i="12"/>
  <c r="Q130" i="12"/>
  <c r="Q129" i="12"/>
  <c r="Q128" i="12"/>
  <c r="Q127" i="12"/>
  <c r="Q126" i="12"/>
  <c r="Q125" i="12"/>
  <c r="Q124" i="12"/>
  <c r="Q123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100" i="12"/>
  <c r="Q99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8" i="12"/>
  <c r="Q67" i="12"/>
  <c r="Q66" i="12"/>
  <c r="Q65" i="12"/>
  <c r="Q64" i="12"/>
  <c r="Q63" i="12"/>
  <c r="Q62" i="12"/>
  <c r="Q61" i="12"/>
  <c r="Q60" i="12"/>
  <c r="Q59" i="12"/>
  <c r="Q58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Q3" i="12"/>
  <c r="Q2" i="12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3" i="11"/>
  <c r="Q2" i="11"/>
  <c r="Q217" i="11"/>
  <c r="Q217" i="10"/>
  <c r="Q216" i="10"/>
  <c r="Q215" i="10"/>
  <c r="Q214" i="10"/>
  <c r="Q213" i="10"/>
  <c r="Q212" i="10"/>
  <c r="Q211" i="10"/>
  <c r="Q210" i="10"/>
  <c r="Q209" i="10"/>
  <c r="Q208" i="10"/>
  <c r="Q207" i="10"/>
  <c r="Q206" i="10"/>
  <c r="Q205" i="10"/>
  <c r="Q204" i="10"/>
  <c r="Q203" i="10"/>
  <c r="Q202" i="10"/>
  <c r="Q201" i="10"/>
  <c r="Q200" i="10"/>
  <c r="Q199" i="10"/>
  <c r="Q198" i="10"/>
  <c r="Q197" i="10"/>
  <c r="Q196" i="10"/>
  <c r="Q195" i="10"/>
  <c r="Q194" i="10"/>
  <c r="Q193" i="10"/>
  <c r="Q192" i="10"/>
  <c r="Q191" i="10"/>
  <c r="Q190" i="10"/>
  <c r="Q189" i="10"/>
  <c r="Q188" i="10"/>
  <c r="Q187" i="10"/>
  <c r="Q186" i="10"/>
  <c r="Q185" i="10"/>
  <c r="Q184" i="10"/>
  <c r="Q183" i="10"/>
  <c r="Q182" i="10"/>
  <c r="Q181" i="10"/>
  <c r="Q180" i="10"/>
  <c r="Q179" i="10"/>
  <c r="Q178" i="10"/>
  <c r="Q177" i="10"/>
  <c r="Q176" i="10"/>
  <c r="Q175" i="10"/>
  <c r="Q174" i="10"/>
  <c r="Q173" i="10"/>
  <c r="Q172" i="10"/>
  <c r="Q171" i="10"/>
  <c r="Q170" i="10"/>
  <c r="Q169" i="10"/>
  <c r="Q168" i="10"/>
  <c r="Q167" i="10"/>
  <c r="Q166" i="10"/>
  <c r="Q165" i="10"/>
  <c r="Q164" i="10"/>
  <c r="Q163" i="10"/>
  <c r="Q162" i="10"/>
  <c r="Q161" i="10"/>
  <c r="Q160" i="10"/>
  <c r="Q159" i="10"/>
  <c r="Q158" i="10"/>
  <c r="Q157" i="10"/>
  <c r="Q156" i="10"/>
  <c r="Q155" i="10"/>
  <c r="Q154" i="10"/>
  <c r="Q153" i="10"/>
  <c r="Q152" i="10"/>
  <c r="Q151" i="10"/>
  <c r="Q150" i="10"/>
  <c r="Q149" i="10"/>
  <c r="Q148" i="10"/>
  <c r="Q147" i="10"/>
  <c r="Q146" i="10"/>
  <c r="Q145" i="10"/>
  <c r="Q144" i="10"/>
  <c r="Q143" i="10"/>
  <c r="Q142" i="10"/>
  <c r="Q141" i="10"/>
  <c r="Q140" i="10"/>
  <c r="Q139" i="10"/>
  <c r="Q138" i="10"/>
  <c r="Q137" i="10"/>
  <c r="Q136" i="10"/>
  <c r="Q135" i="10"/>
  <c r="Q134" i="10"/>
  <c r="Q133" i="10"/>
  <c r="Q132" i="10"/>
  <c r="Q131" i="10"/>
  <c r="Q130" i="10"/>
  <c r="Q129" i="10"/>
  <c r="Q128" i="10"/>
  <c r="Q127" i="10"/>
  <c r="Q126" i="10"/>
  <c r="Q125" i="10"/>
  <c r="Q124" i="10"/>
  <c r="Q123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100" i="10"/>
  <c r="Q99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Q84" i="10"/>
  <c r="Q83" i="10"/>
  <c r="Q82" i="10"/>
  <c r="Q81" i="10"/>
  <c r="Q80" i="10"/>
  <c r="Q79" i="10"/>
  <c r="Q78" i="10"/>
  <c r="Q77" i="10"/>
  <c r="Q76" i="10"/>
  <c r="Q75" i="10"/>
  <c r="Q74" i="10"/>
  <c r="Q73" i="10"/>
  <c r="Q72" i="10"/>
  <c r="Q71" i="10"/>
  <c r="Q70" i="10"/>
  <c r="Q69" i="10"/>
  <c r="Q68" i="10"/>
  <c r="Q67" i="10"/>
  <c r="Q66" i="10"/>
  <c r="Q65" i="10"/>
  <c r="Q64" i="10"/>
  <c r="Q63" i="10"/>
  <c r="Q62" i="10"/>
  <c r="Q61" i="10"/>
  <c r="Q60" i="10"/>
  <c r="Q59" i="10"/>
  <c r="Q58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3" i="10"/>
  <c r="Q2" i="10"/>
  <c r="Q3" i="9"/>
  <c r="Q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" i="9"/>
  <c r="Q217" i="8" l="1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7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3" i="8"/>
  <c r="Q2" i="8"/>
  <c r="A6" i="2" l="1"/>
  <c r="A3" i="2"/>
  <c r="A4" i="2"/>
  <c r="A5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" i="2"/>
  <c r="E297" i="2"/>
  <c r="O318" i="2" l="1"/>
  <c r="N318" i="2"/>
  <c r="J318" i="2"/>
  <c r="F318" i="2"/>
  <c r="M317" i="2"/>
  <c r="I317" i="2"/>
  <c r="M316" i="2"/>
  <c r="I316" i="2"/>
  <c r="M315" i="2"/>
  <c r="I315" i="2"/>
  <c r="M314" i="2"/>
  <c r="I314" i="2"/>
  <c r="M313" i="2"/>
  <c r="I313" i="2"/>
  <c r="M312" i="2"/>
  <c r="I312" i="2"/>
  <c r="M311" i="2"/>
  <c r="I311" i="2"/>
  <c r="M310" i="2"/>
  <c r="I310" i="2"/>
  <c r="M309" i="2"/>
  <c r="I309" i="2"/>
  <c r="M308" i="2"/>
  <c r="I308" i="2"/>
  <c r="M307" i="2"/>
  <c r="I307" i="2"/>
  <c r="M306" i="2"/>
  <c r="I306" i="2"/>
  <c r="M305" i="2"/>
  <c r="I305" i="2"/>
  <c r="M304" i="2"/>
  <c r="I304" i="2"/>
  <c r="M303" i="2"/>
  <c r="I303" i="2"/>
  <c r="M302" i="2"/>
  <c r="I302" i="2"/>
  <c r="M301" i="2"/>
  <c r="I301" i="2"/>
  <c r="L300" i="2"/>
  <c r="H300" i="2"/>
  <c r="D300" i="2"/>
  <c r="D302" i="2"/>
  <c r="D301" i="2"/>
  <c r="G300" i="2"/>
  <c r="K318" i="2"/>
  <c r="J317" i="2"/>
  <c r="N316" i="2"/>
  <c r="F316" i="2"/>
  <c r="J315" i="2"/>
  <c r="N314" i="2"/>
  <c r="F314" i="2"/>
  <c r="J313" i="2"/>
  <c r="N312" i="2"/>
  <c r="F312" i="2"/>
  <c r="J311" i="2"/>
  <c r="N310" i="2"/>
  <c r="F310" i="2"/>
  <c r="J309" i="2"/>
  <c r="N308" i="2"/>
  <c r="F308" i="2"/>
  <c r="J307" i="2"/>
  <c r="N306" i="2"/>
  <c r="F306" i="2"/>
  <c r="F305" i="2"/>
  <c r="M318" i="2"/>
  <c r="I318" i="2"/>
  <c r="L317" i="2"/>
  <c r="H317" i="2"/>
  <c r="D317" i="2"/>
  <c r="L316" i="2"/>
  <c r="H316" i="2"/>
  <c r="D316" i="2"/>
  <c r="L315" i="2"/>
  <c r="H315" i="2"/>
  <c r="D315" i="2"/>
  <c r="L314" i="2"/>
  <c r="H314" i="2"/>
  <c r="D314" i="2"/>
  <c r="L313" i="2"/>
  <c r="H313" i="2"/>
  <c r="D313" i="2"/>
  <c r="L312" i="2"/>
  <c r="H312" i="2"/>
  <c r="D312" i="2"/>
  <c r="L311" i="2"/>
  <c r="H311" i="2"/>
  <c r="D311" i="2"/>
  <c r="L310" i="2"/>
  <c r="H310" i="2"/>
  <c r="D310" i="2"/>
  <c r="L309" i="2"/>
  <c r="H309" i="2"/>
  <c r="D309" i="2"/>
  <c r="L308" i="2"/>
  <c r="H308" i="2"/>
  <c r="D308" i="2"/>
  <c r="L307" i="2"/>
  <c r="H307" i="2"/>
  <c r="D307" i="2"/>
  <c r="L306" i="2"/>
  <c r="H306" i="2"/>
  <c r="D306" i="2"/>
  <c r="L305" i="2"/>
  <c r="H305" i="2"/>
  <c r="D305" i="2"/>
  <c r="L304" i="2"/>
  <c r="H304" i="2"/>
  <c r="D304" i="2"/>
  <c r="L303" i="2"/>
  <c r="H303" i="2"/>
  <c r="D303" i="2"/>
  <c r="L302" i="2"/>
  <c r="H302" i="2"/>
  <c r="L301" i="2"/>
  <c r="H301" i="2"/>
  <c r="K300" i="2"/>
  <c r="D318" i="2"/>
  <c r="G318" i="2"/>
  <c r="N317" i="2"/>
  <c r="F317" i="2"/>
  <c r="J316" i="2"/>
  <c r="N315" i="2"/>
  <c r="F315" i="2"/>
  <c r="J314" i="2"/>
  <c r="N313" i="2"/>
  <c r="F313" i="2"/>
  <c r="J312" i="2"/>
  <c r="N311" i="2"/>
  <c r="F311" i="2"/>
  <c r="J310" i="2"/>
  <c r="N309" i="2"/>
  <c r="F309" i="2"/>
  <c r="J308" i="2"/>
  <c r="N307" i="2"/>
  <c r="F307" i="2"/>
  <c r="J306" i="2"/>
  <c r="N305" i="2"/>
  <c r="J305" i="2"/>
  <c r="N304" i="2"/>
  <c r="O300" i="2"/>
  <c r="L318" i="2"/>
  <c r="H318" i="2"/>
  <c r="O317" i="2"/>
  <c r="K317" i="2"/>
  <c r="G317" i="2"/>
  <c r="O316" i="2"/>
  <c r="K316" i="2"/>
  <c r="G316" i="2"/>
  <c r="O315" i="2"/>
  <c r="K315" i="2"/>
  <c r="G315" i="2"/>
  <c r="O314" i="2"/>
  <c r="K314" i="2"/>
  <c r="G314" i="2"/>
  <c r="O313" i="2"/>
  <c r="K313" i="2"/>
  <c r="G313" i="2"/>
  <c r="O312" i="2"/>
  <c r="K312" i="2"/>
  <c r="G312" i="2"/>
  <c r="O311" i="2"/>
  <c r="K311" i="2"/>
  <c r="G311" i="2"/>
  <c r="O310" i="2"/>
  <c r="K310" i="2"/>
  <c r="G310" i="2"/>
  <c r="O309" i="2"/>
  <c r="K309" i="2"/>
  <c r="G309" i="2"/>
  <c r="O308" i="2"/>
  <c r="K308" i="2"/>
  <c r="G308" i="2"/>
  <c r="O307" i="2"/>
  <c r="K307" i="2"/>
  <c r="G307" i="2"/>
  <c r="O306" i="2"/>
  <c r="K306" i="2"/>
  <c r="G306" i="2"/>
  <c r="O305" i="2"/>
  <c r="K305" i="2"/>
  <c r="G305" i="2"/>
  <c r="O304" i="2"/>
  <c r="K304" i="2"/>
  <c r="G304" i="2"/>
  <c r="O303" i="2"/>
  <c r="K303" i="2"/>
  <c r="G303" i="2"/>
  <c r="O302" i="2"/>
  <c r="K302" i="2"/>
  <c r="G302" i="2"/>
  <c r="O301" i="2"/>
  <c r="K301" i="2"/>
  <c r="G301" i="2"/>
  <c r="N300" i="2"/>
  <c r="J300" i="2"/>
  <c r="F300" i="2"/>
  <c r="J304" i="2"/>
  <c r="F303" i="2"/>
  <c r="N301" i="2"/>
  <c r="I300" i="2"/>
  <c r="N302" i="2"/>
  <c r="F304" i="2"/>
  <c r="J301" i="2"/>
  <c r="N303" i="2"/>
  <c r="J302" i="2"/>
  <c r="F301" i="2"/>
  <c r="J303" i="2"/>
  <c r="F302" i="2"/>
  <c r="M300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18" i="2"/>
  <c r="E300" i="2"/>
  <c r="H321" i="2" l="1"/>
  <c r="H320" i="2"/>
  <c r="D320" i="2"/>
  <c r="D321" i="2"/>
  <c r="N321" i="2"/>
  <c r="N320" i="2"/>
  <c r="L320" i="2"/>
  <c r="L321" i="2"/>
  <c r="I320" i="2"/>
  <c r="I321" i="2"/>
  <c r="G321" i="2"/>
  <c r="G320" i="2"/>
  <c r="J320" i="2"/>
  <c r="J321" i="2"/>
  <c r="O321" i="2"/>
  <c r="O320" i="2"/>
  <c r="F321" i="2"/>
  <c r="F320" i="2"/>
  <c r="M321" i="2"/>
  <c r="M320" i="2"/>
  <c r="K320" i="2"/>
  <c r="K321" i="2"/>
  <c r="E321" i="2"/>
  <c r="E320" i="2"/>
  <c r="E322" i="2" l="1"/>
  <c r="L322" i="2"/>
  <c r="K322" i="2"/>
  <c r="J322" i="2"/>
  <c r="I322" i="2"/>
  <c r="M322" i="2"/>
  <c r="G322" i="2"/>
  <c r="N322" i="2"/>
  <c r="D322" i="2"/>
  <c r="O322" i="2"/>
  <c r="F322" i="2"/>
  <c r="H322" i="2"/>
  <c r="W320" i="4" l="1"/>
  <c r="Z320" i="4" s="1"/>
  <c r="W317" i="4"/>
  <c r="Z317" i="4" s="1"/>
  <c r="W315" i="4"/>
  <c r="Z315" i="4" s="1"/>
  <c r="W318" i="4"/>
  <c r="Z318" i="4" s="1"/>
  <c r="W322" i="4"/>
  <c r="Z322" i="4" s="1"/>
  <c r="Q293" i="4"/>
  <c r="W312" i="4"/>
  <c r="X312" i="4" s="1"/>
  <c r="W309" i="4"/>
  <c r="X309" i="4" s="1"/>
  <c r="W307" i="4"/>
  <c r="X307" i="4" s="1"/>
  <c r="W308" i="4"/>
  <c r="X308" i="4" s="1"/>
  <c r="W328" i="4"/>
  <c r="Z328" i="4" s="1"/>
  <c r="W325" i="4"/>
  <c r="Z325" i="4" s="1"/>
  <c r="W314" i="4"/>
  <c r="Z314" i="4" s="1"/>
  <c r="W310" i="4"/>
  <c r="X310" i="4" s="1"/>
  <c r="W313" i="4"/>
  <c r="Z313" i="4" s="1"/>
  <c r="W306" i="4"/>
  <c r="X306" i="4" s="1"/>
  <c r="W326" i="4"/>
  <c r="Z326" i="4" s="1"/>
  <c r="W323" i="4"/>
  <c r="Z323" i="4" s="1"/>
  <c r="W327" i="4"/>
  <c r="X327" i="4" s="1"/>
  <c r="W321" i="4"/>
  <c r="X321" i="4" s="1"/>
  <c r="W316" i="4"/>
  <c r="Z316" i="4" s="1"/>
  <c r="W324" i="4"/>
  <c r="X324" i="4" s="1"/>
  <c r="W329" i="4"/>
  <c r="Z329" i="4" s="1"/>
  <c r="W319" i="4"/>
  <c r="X317" i="4" l="1"/>
  <c r="X320" i="4"/>
  <c r="X315" i="4"/>
  <c r="X318" i="4"/>
  <c r="Z307" i="4"/>
  <c r="X322" i="4"/>
  <c r="Z309" i="4"/>
  <c r="Z308" i="4"/>
  <c r="Z312" i="4"/>
  <c r="X325" i="4"/>
  <c r="Z327" i="4"/>
  <c r="X328" i="4"/>
  <c r="X314" i="4"/>
  <c r="X326" i="4"/>
  <c r="Z306" i="4"/>
  <c r="X313" i="4"/>
  <c r="Z310" i="4"/>
  <c r="X323" i="4"/>
  <c r="W330" i="4"/>
  <c r="W311" i="4"/>
  <c r="Z311" i="4" s="1"/>
  <c r="Z321" i="4"/>
  <c r="X316" i="4"/>
  <c r="Z324" i="4"/>
  <c r="X329" i="4"/>
  <c r="Z319" i="4"/>
  <c r="X319" i="4"/>
  <c r="Z330" i="4" l="1"/>
  <c r="X330" i="4"/>
  <c r="X311" i="4"/>
  <c r="P321" i="2" l="1"/>
  <c r="P320" i="2"/>
  <c r="P322" i="2" l="1"/>
</calcChain>
</file>

<file path=xl/sharedStrings.xml><?xml version="1.0" encoding="utf-8"?>
<sst xmlns="http://schemas.openxmlformats.org/spreadsheetml/2006/main" count="239" uniqueCount="45">
  <si>
    <t>Month</t>
  </si>
  <si>
    <t>Hydro</t>
  </si>
  <si>
    <t>Natural Gas</t>
  </si>
  <si>
    <t>Year</t>
  </si>
  <si>
    <t>Coal</t>
  </si>
  <si>
    <t>Geothermal</t>
  </si>
  <si>
    <t>Hydroelectric Conventional</t>
  </si>
  <si>
    <t>Nuclear</t>
  </si>
  <si>
    <t>Other</t>
  </si>
  <si>
    <t>Other Biomass</t>
  </si>
  <si>
    <t>Other Gases</t>
  </si>
  <si>
    <t>Petroleum</t>
  </si>
  <si>
    <t>Pumped Storage</t>
  </si>
  <si>
    <t>Solar Thermal and Photovoltaic</t>
  </si>
  <si>
    <t>Total</t>
  </si>
  <si>
    <t>Wind</t>
  </si>
  <si>
    <t>Wood and Wood Derived Fuels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</si>
  <si>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</si>
  <si>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</si>
  <si>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</si>
  <si>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</si>
  <si>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</si>
  <si>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</si>
  <si>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</si>
  <si>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</si>
  <si>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</si>
  <si>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</si>
  <si>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</si>
  <si>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</si>
  <si>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</si>
  <si>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Mean</t>
  </si>
  <si>
    <t>Stdev</t>
  </si>
  <si>
    <t>WECC_OR+WA+IDNorth+MTNW</t>
  </si>
  <si>
    <t>WECC_Utah</t>
  </si>
  <si>
    <t>WECC_Wyoming</t>
  </si>
  <si>
    <t>US</t>
  </si>
  <si>
    <t>From sorted above</t>
  </si>
  <si>
    <t>Delta</t>
  </si>
  <si>
    <t xml:space="preserve"> </t>
  </si>
  <si>
    <t>Name</t>
  </si>
  <si>
    <t>Date</t>
  </si>
  <si>
    <t>Emission Rate (MT/MWh)</t>
  </si>
  <si>
    <t>Tons/MWh</t>
  </si>
  <si>
    <t>Total MWH</t>
  </si>
  <si>
    <t>Total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</si>
</sst>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9" fontId="0" fillId="0" borderId="0" xfId="2" applyFont="1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165" fontId="0" fillId="0" borderId="0" xfId="1" applyNumberFormat="1" applyFont="1"/>
    <xf numFmtId="0" fontId="0" fillId="0" borderId="0" xfId="0" applyNumberFormat="1" applyAlignment="1"/>
    <xf numFmtId="0" fontId="0" fillId="0" borderId="0" xfId="1" applyNumberFormat="1" applyFont="1" applyAlignment="1"/>
    <xf numFmtId="0" fontId="0" fillId="0" borderId="0" xfId="0" applyAlignment="1"/>
    <xf numFmtId="164" fontId="0" fillId="0" borderId="0" xfId="1" applyNumberFormat="1" applyFont="1" applyAlignment="1"/>
    <xf numFmtId="165" fontId="0" fillId="0" borderId="0" xfId="1" applyNumberFormat="1" applyFont="1" applyAlignment="1"/>
    <xf numFmtId="0" fontId="2" fillId="0" borderId="0" xfId="0" applyFont="1" applyAlignment="1">
      <alignment horizontal="right" wrapText="1"/>
    </xf>
    <xf numFmtId="164" fontId="0" fillId="0" borderId="0" xfId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1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43" fontId="0" fillId="0" borderId="0" xfId="1" applyFont="1" applyAlignment="1">
      <alignment horizontal="center"/>
    </xf>
    <xf numFmtId="0" fontId="0" fillId="2" borderId="0" xfId="0" applyFill="1"/>
    <xf numFmtId="166" fontId="0" fillId="2" borderId="0" xfId="1" applyNumberFormat="1" applyFont="1" applyFill="1"/>
    <xf numFmtId="43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'NW 4'!$B$3:$B$242</c:f>
              <c:numCache>
                <c:formatCode>General</c:formatCode>
                <c:ptCount val="240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2012</c:v>
                </c:pt>
                <c:pt idx="133">
                  <c:v>2012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2012</c:v>
                </c:pt>
                <c:pt idx="143">
                  <c:v>2012</c:v>
                </c:pt>
                <c:pt idx="144">
                  <c:v>2013</c:v>
                </c:pt>
                <c:pt idx="145">
                  <c:v>2013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2014</c:v>
                </c:pt>
                <c:pt idx="157">
                  <c:v>2014</c:v>
                </c:pt>
                <c:pt idx="158">
                  <c:v>2014</c:v>
                </c:pt>
                <c:pt idx="159">
                  <c:v>2014</c:v>
                </c:pt>
                <c:pt idx="160">
                  <c:v>2014</c:v>
                </c:pt>
                <c:pt idx="161">
                  <c:v>2014</c:v>
                </c:pt>
                <c:pt idx="162">
                  <c:v>2014</c:v>
                </c:pt>
                <c:pt idx="163">
                  <c:v>2014</c:v>
                </c:pt>
                <c:pt idx="164">
                  <c:v>2014</c:v>
                </c:pt>
                <c:pt idx="165">
                  <c:v>2014</c:v>
                </c:pt>
                <c:pt idx="166">
                  <c:v>2014</c:v>
                </c:pt>
                <c:pt idx="167">
                  <c:v>2014</c:v>
                </c:pt>
                <c:pt idx="168">
                  <c:v>2015</c:v>
                </c:pt>
                <c:pt idx="169">
                  <c:v>2015</c:v>
                </c:pt>
                <c:pt idx="170">
                  <c:v>2015</c:v>
                </c:pt>
                <c:pt idx="171">
                  <c:v>2015</c:v>
                </c:pt>
                <c:pt idx="172">
                  <c:v>2015</c:v>
                </c:pt>
                <c:pt idx="173">
                  <c:v>2015</c:v>
                </c:pt>
                <c:pt idx="174">
                  <c:v>2015</c:v>
                </c:pt>
                <c:pt idx="175">
                  <c:v>2015</c:v>
                </c:pt>
                <c:pt idx="176">
                  <c:v>2015</c:v>
                </c:pt>
                <c:pt idx="177">
                  <c:v>2015</c:v>
                </c:pt>
                <c:pt idx="178">
                  <c:v>2015</c:v>
                </c:pt>
                <c:pt idx="179">
                  <c:v>2015</c:v>
                </c:pt>
                <c:pt idx="180">
                  <c:v>2016</c:v>
                </c:pt>
                <c:pt idx="181">
                  <c:v>2016</c:v>
                </c:pt>
                <c:pt idx="182">
                  <c:v>2016</c:v>
                </c:pt>
                <c:pt idx="183">
                  <c:v>2016</c:v>
                </c:pt>
                <c:pt idx="184">
                  <c:v>2016</c:v>
                </c:pt>
                <c:pt idx="185">
                  <c:v>2016</c:v>
                </c:pt>
                <c:pt idx="186">
                  <c:v>2016</c:v>
                </c:pt>
                <c:pt idx="187">
                  <c:v>2016</c:v>
                </c:pt>
                <c:pt idx="188">
                  <c:v>2016</c:v>
                </c:pt>
                <c:pt idx="189">
                  <c:v>2016</c:v>
                </c:pt>
                <c:pt idx="190">
                  <c:v>2016</c:v>
                </c:pt>
                <c:pt idx="191">
                  <c:v>2016</c:v>
                </c:pt>
                <c:pt idx="192">
                  <c:v>2017</c:v>
                </c:pt>
                <c:pt idx="193">
                  <c:v>2017</c:v>
                </c:pt>
                <c:pt idx="194">
                  <c:v>2017</c:v>
                </c:pt>
                <c:pt idx="195">
                  <c:v>2017</c:v>
                </c:pt>
                <c:pt idx="196">
                  <c:v>2017</c:v>
                </c:pt>
                <c:pt idx="197">
                  <c:v>2017</c:v>
                </c:pt>
                <c:pt idx="198">
                  <c:v>2017</c:v>
                </c:pt>
                <c:pt idx="199">
                  <c:v>2017</c:v>
                </c:pt>
                <c:pt idx="200">
                  <c:v>2017</c:v>
                </c:pt>
                <c:pt idx="201">
                  <c:v>2017</c:v>
                </c:pt>
                <c:pt idx="202">
                  <c:v>2017</c:v>
                </c:pt>
                <c:pt idx="203">
                  <c:v>2017</c:v>
                </c:pt>
                <c:pt idx="204">
                  <c:v>2018</c:v>
                </c:pt>
                <c:pt idx="205">
                  <c:v>2018</c:v>
                </c:pt>
                <c:pt idx="206">
                  <c:v>2018</c:v>
                </c:pt>
                <c:pt idx="207">
                  <c:v>2018</c:v>
                </c:pt>
                <c:pt idx="208">
                  <c:v>2018</c:v>
                </c:pt>
                <c:pt idx="209">
                  <c:v>2018</c:v>
                </c:pt>
                <c:pt idx="210">
                  <c:v>2018</c:v>
                </c:pt>
                <c:pt idx="211">
                  <c:v>2018</c:v>
                </c:pt>
                <c:pt idx="212">
                  <c:v>2018</c:v>
                </c:pt>
                <c:pt idx="213">
                  <c:v>2018</c:v>
                </c:pt>
                <c:pt idx="214">
                  <c:v>2018</c:v>
                </c:pt>
                <c:pt idx="215">
                  <c:v>2018</c:v>
                </c:pt>
                <c:pt idx="216">
                  <c:v>2019</c:v>
                </c:pt>
                <c:pt idx="217">
                  <c:v>2019</c:v>
                </c:pt>
                <c:pt idx="218">
                  <c:v>2019</c:v>
                </c:pt>
                <c:pt idx="219">
                  <c:v>2019</c:v>
                </c:pt>
                <c:pt idx="220">
                  <c:v>2019</c:v>
                </c:pt>
                <c:pt idx="221">
                  <c:v>2019</c:v>
                </c:pt>
                <c:pt idx="222">
                  <c:v>2019</c:v>
                </c:pt>
                <c:pt idx="223">
                  <c:v>2019</c:v>
                </c:pt>
                <c:pt idx="224">
                  <c:v>2019</c:v>
                </c:pt>
                <c:pt idx="225">
                  <c:v>2019</c:v>
                </c:pt>
                <c:pt idx="226">
                  <c:v>2019</c:v>
                </c:pt>
                <c:pt idx="227">
                  <c:v>2019</c:v>
                </c:pt>
                <c:pt idx="228">
                  <c:v>2020</c:v>
                </c:pt>
                <c:pt idx="229">
                  <c:v>2020</c:v>
                </c:pt>
                <c:pt idx="230">
                  <c:v>2020</c:v>
                </c:pt>
                <c:pt idx="231">
                  <c:v>2020</c:v>
                </c:pt>
                <c:pt idx="232">
                  <c:v>2020</c:v>
                </c:pt>
                <c:pt idx="233">
                  <c:v>2020</c:v>
                </c:pt>
                <c:pt idx="234">
                  <c:v>2020</c:v>
                </c:pt>
                <c:pt idx="235">
                  <c:v>2020</c:v>
                </c:pt>
                <c:pt idx="236">
                  <c:v>2020</c:v>
                </c:pt>
                <c:pt idx="237">
                  <c:v>2020</c:v>
                </c:pt>
                <c:pt idx="238">
                  <c:v>2020</c:v>
                </c:pt>
                <c:pt idx="239">
                  <c:v>2020</c:v>
                </c:pt>
              </c:numCache>
            </c:numRef>
          </c:cat>
          <c:val>
            <c:numRef>
              <c:f>'NW 4'!$S$3:$S$242</c:f>
              <c:numCache>
                <c:formatCode>_(* #,##0.00_);_(* \(#,##0.00\);_(* "-"??_);_(@_)</c:formatCode>
                <c:ptCount val="240"/>
                <c:pt idx="0">
                  <c:v>0.26548572517066488</c:v>
                </c:pt>
                <c:pt idx="1">
                  <c:v>0.52400807303986729</c:v>
                </c:pt>
                <c:pt idx="2">
                  <c:v>0.4920777625833701</c:v>
                </c:pt>
                <c:pt idx="3">
                  <c:v>0.498271412671833</c:v>
                </c:pt>
                <c:pt idx="4">
                  <c:v>0.49915781144654803</c:v>
                </c:pt>
                <c:pt idx="5">
                  <c:v>0.48385012832731877</c:v>
                </c:pt>
                <c:pt idx="6">
                  <c:v>0.51205002283802548</c:v>
                </c:pt>
                <c:pt idx="7">
                  <c:v>0.50326164924083427</c:v>
                </c:pt>
                <c:pt idx="8">
                  <c:v>0.50761134117278917</c:v>
                </c:pt>
                <c:pt idx="9">
                  <c:v>0.53964283431527771</c:v>
                </c:pt>
                <c:pt idx="10">
                  <c:v>0.52710439432023282</c:v>
                </c:pt>
                <c:pt idx="11">
                  <c:v>0.4968350736024319</c:v>
                </c:pt>
                <c:pt idx="12">
                  <c:v>0.47301834480669724</c:v>
                </c:pt>
                <c:pt idx="13">
                  <c:v>0.47411582422808773</c:v>
                </c:pt>
                <c:pt idx="14">
                  <c:v>0.47818006773645261</c:v>
                </c:pt>
                <c:pt idx="15">
                  <c:v>0.43764424521264977</c:v>
                </c:pt>
                <c:pt idx="16">
                  <c:v>0.43666803272931776</c:v>
                </c:pt>
                <c:pt idx="17">
                  <c:v>0.40455520531422645</c:v>
                </c:pt>
                <c:pt idx="18">
                  <c:v>0.43440059280117854</c:v>
                </c:pt>
                <c:pt idx="19">
                  <c:v>0.46295625741270346</c:v>
                </c:pt>
                <c:pt idx="20">
                  <c:v>0.49881444583189555</c:v>
                </c:pt>
                <c:pt idx="21">
                  <c:v>0.51213219127658827</c:v>
                </c:pt>
                <c:pt idx="22">
                  <c:v>0.50903957599958893</c:v>
                </c:pt>
                <c:pt idx="23">
                  <c:v>0.49881063368808459</c:v>
                </c:pt>
                <c:pt idx="24">
                  <c:v>0.5083735728248685</c:v>
                </c:pt>
                <c:pt idx="25">
                  <c:v>0.49042605607632128</c:v>
                </c:pt>
                <c:pt idx="26">
                  <c:v>0.46694878314071286</c:v>
                </c:pt>
                <c:pt idx="27">
                  <c:v>0.43759968267188554</c:v>
                </c:pt>
                <c:pt idx="28">
                  <c:v>0.42332582808606106</c:v>
                </c:pt>
                <c:pt idx="29">
                  <c:v>0.44446276728710488</c:v>
                </c:pt>
                <c:pt idx="30">
                  <c:v>0.47781870337602544</c:v>
                </c:pt>
                <c:pt idx="31">
                  <c:v>0.48724489646806807</c:v>
                </c:pt>
                <c:pt idx="32">
                  <c:v>0.49888266929980613</c:v>
                </c:pt>
                <c:pt idx="33">
                  <c:v>0.50875942731146762</c:v>
                </c:pt>
                <c:pt idx="34">
                  <c:v>0.50788604585828234</c:v>
                </c:pt>
                <c:pt idx="35">
                  <c:v>0.49288253099222223</c:v>
                </c:pt>
                <c:pt idx="36">
                  <c:v>0.48676951154908904</c:v>
                </c:pt>
                <c:pt idx="37">
                  <c:v>0.48892868190436894</c:v>
                </c:pt>
                <c:pt idx="38">
                  <c:v>0.48293600470884218</c:v>
                </c:pt>
                <c:pt idx="39">
                  <c:v>0.47143065108537635</c:v>
                </c:pt>
                <c:pt idx="40">
                  <c:v>0.44101371193815636</c:v>
                </c:pt>
                <c:pt idx="41">
                  <c:v>0.44959302250586591</c:v>
                </c:pt>
                <c:pt idx="42">
                  <c:v>0.46644317896639548</c:v>
                </c:pt>
                <c:pt idx="43">
                  <c:v>0.49227638406435137</c:v>
                </c:pt>
                <c:pt idx="44">
                  <c:v>0.5018442930536483</c:v>
                </c:pt>
                <c:pt idx="45">
                  <c:v>0.52170311697268656</c:v>
                </c:pt>
                <c:pt idx="46">
                  <c:v>0.52317116501002181</c:v>
                </c:pt>
                <c:pt idx="47">
                  <c:v>0.49622747377996368</c:v>
                </c:pt>
                <c:pt idx="48">
                  <c:v>0.49017300395402125</c:v>
                </c:pt>
                <c:pt idx="49">
                  <c:v>0.48513841547815489</c:v>
                </c:pt>
                <c:pt idx="50">
                  <c:v>0.47886186871703901</c:v>
                </c:pt>
                <c:pt idx="51">
                  <c:v>0.46487032658020089</c:v>
                </c:pt>
                <c:pt idx="52">
                  <c:v>0.42665502766502222</c:v>
                </c:pt>
                <c:pt idx="53">
                  <c:v>0.45314394964811971</c:v>
                </c:pt>
                <c:pt idx="54">
                  <c:v>0.45976656553740891</c:v>
                </c:pt>
                <c:pt idx="55">
                  <c:v>0.48613166090664534</c:v>
                </c:pt>
                <c:pt idx="56">
                  <c:v>0.5018463035944436</c:v>
                </c:pt>
                <c:pt idx="57">
                  <c:v>0.51545063549556724</c:v>
                </c:pt>
                <c:pt idx="58">
                  <c:v>0.49828225926077963</c:v>
                </c:pt>
                <c:pt idx="59">
                  <c:v>0.49018325933483703</c:v>
                </c:pt>
                <c:pt idx="60">
                  <c:v>0.44384986961737266</c:v>
                </c:pt>
                <c:pt idx="61">
                  <c:v>0.43475457964320369</c:v>
                </c:pt>
                <c:pt idx="62">
                  <c:v>0.44940994543730955</c:v>
                </c:pt>
                <c:pt idx="63">
                  <c:v>0.39345471103514518</c:v>
                </c:pt>
                <c:pt idx="64">
                  <c:v>0.38341958866241077</c:v>
                </c:pt>
                <c:pt idx="65">
                  <c:v>0.38904411361589408</c:v>
                </c:pt>
                <c:pt idx="66">
                  <c:v>0.44680248993354632</c:v>
                </c:pt>
                <c:pt idx="67">
                  <c:v>0.47140384044944283</c:v>
                </c:pt>
                <c:pt idx="68">
                  <c:v>0.48965771278637704</c:v>
                </c:pt>
                <c:pt idx="69">
                  <c:v>0.50204673658581855</c:v>
                </c:pt>
                <c:pt idx="70">
                  <c:v>0.49374193772432051</c:v>
                </c:pt>
                <c:pt idx="71">
                  <c:v>0.47299947948999088</c:v>
                </c:pt>
                <c:pt idx="72">
                  <c:v>0.45654604292473572</c:v>
                </c:pt>
                <c:pt idx="73">
                  <c:v>0.47448142221080458</c:v>
                </c:pt>
                <c:pt idx="74">
                  <c:v>0.43422715763516295</c:v>
                </c:pt>
                <c:pt idx="75">
                  <c:v>0.41336412389090904</c:v>
                </c:pt>
                <c:pt idx="76">
                  <c:v>0.41476247147807954</c:v>
                </c:pt>
                <c:pt idx="77">
                  <c:v>0.45396006722734172</c:v>
                </c:pt>
                <c:pt idx="78">
                  <c:v>0.45949241675599684</c:v>
                </c:pt>
                <c:pt idx="79">
                  <c:v>0.47568937560060892</c:v>
                </c:pt>
                <c:pt idx="80">
                  <c:v>0.49073501913718681</c:v>
                </c:pt>
                <c:pt idx="81">
                  <c:v>0.50634634976150161</c:v>
                </c:pt>
                <c:pt idx="82">
                  <c:v>0.50137291533450523</c:v>
                </c:pt>
                <c:pt idx="83">
                  <c:v>0.49099479943331537</c:v>
                </c:pt>
                <c:pt idx="84">
                  <c:v>0.4757420623458799</c:v>
                </c:pt>
                <c:pt idx="85">
                  <c:v>0.4787435390280424</c:v>
                </c:pt>
                <c:pt idx="86">
                  <c:v>0.46775208234277782</c:v>
                </c:pt>
                <c:pt idx="87">
                  <c:v>0.44473045566860703</c:v>
                </c:pt>
                <c:pt idx="88">
                  <c:v>0.40290637464161488</c:v>
                </c:pt>
                <c:pt idx="89">
                  <c:v>0.38990960925424634</c:v>
                </c:pt>
                <c:pt idx="90">
                  <c:v>0.44091035514086691</c:v>
                </c:pt>
                <c:pt idx="91">
                  <c:v>0.47373951250520518</c:v>
                </c:pt>
                <c:pt idx="92">
                  <c:v>0.49752740213011315</c:v>
                </c:pt>
                <c:pt idx="93">
                  <c:v>0.50723481687707217</c:v>
                </c:pt>
                <c:pt idx="94">
                  <c:v>0.50956333276997789</c:v>
                </c:pt>
                <c:pt idx="95">
                  <c:v>0.49153060005556931</c:v>
                </c:pt>
                <c:pt idx="96">
                  <c:v>0.47044611884694848</c:v>
                </c:pt>
                <c:pt idx="97">
                  <c:v>0.47963175361160049</c:v>
                </c:pt>
                <c:pt idx="98">
                  <c:v>0.45182032351449397</c:v>
                </c:pt>
                <c:pt idx="99">
                  <c:v>0.38563358598901881</c:v>
                </c:pt>
                <c:pt idx="100">
                  <c:v>0.38513891057646271</c:v>
                </c:pt>
                <c:pt idx="101">
                  <c:v>0.36989786067738839</c:v>
                </c:pt>
                <c:pt idx="102">
                  <c:v>0.43697759667070835</c:v>
                </c:pt>
                <c:pt idx="103">
                  <c:v>0.47345770518718849</c:v>
                </c:pt>
                <c:pt idx="104">
                  <c:v>0.47680722806853004</c:v>
                </c:pt>
                <c:pt idx="105">
                  <c:v>0.50094217978906141</c:v>
                </c:pt>
                <c:pt idx="106">
                  <c:v>0.4986000929542348</c:v>
                </c:pt>
                <c:pt idx="107">
                  <c:v>0.4867511502176794</c:v>
                </c:pt>
                <c:pt idx="108">
                  <c:v>0.49245314641035609</c:v>
                </c:pt>
                <c:pt idx="109">
                  <c:v>0.48179792643419722</c:v>
                </c:pt>
                <c:pt idx="110">
                  <c:v>0.47071610160375699</c:v>
                </c:pt>
                <c:pt idx="111">
                  <c:v>0.45282015269522014</c:v>
                </c:pt>
                <c:pt idx="112">
                  <c:v>0.40959683465821722</c:v>
                </c:pt>
                <c:pt idx="113">
                  <c:v>0.36398034399056095</c:v>
                </c:pt>
                <c:pt idx="114">
                  <c:v>0.43480990857504737</c:v>
                </c:pt>
                <c:pt idx="115">
                  <c:v>0.46456598427801582</c:v>
                </c:pt>
                <c:pt idx="116">
                  <c:v>0.47783995719636163</c:v>
                </c:pt>
                <c:pt idx="117">
                  <c:v>0.48739697227743733</c:v>
                </c:pt>
                <c:pt idx="118">
                  <c:v>0.46916961363670606</c:v>
                </c:pt>
                <c:pt idx="119">
                  <c:v>0.46084271163358748</c:v>
                </c:pt>
                <c:pt idx="120">
                  <c:v>0.42979697050962523</c:v>
                </c:pt>
                <c:pt idx="121">
                  <c:v>0.3983264573173308</c:v>
                </c:pt>
                <c:pt idx="122">
                  <c:v>0.36811225021218547</c:v>
                </c:pt>
                <c:pt idx="123">
                  <c:v>0.33797044424992068</c:v>
                </c:pt>
                <c:pt idx="124">
                  <c:v>0.3342523900988037</c:v>
                </c:pt>
                <c:pt idx="125">
                  <c:v>0.34626307865462175</c:v>
                </c:pt>
                <c:pt idx="126">
                  <c:v>0.38142164302315956</c:v>
                </c:pt>
                <c:pt idx="127">
                  <c:v>0.43748332527470069</c:v>
                </c:pt>
                <c:pt idx="128">
                  <c:v>0.46564709418671674</c:v>
                </c:pt>
                <c:pt idx="129">
                  <c:v>0.45893977308389106</c:v>
                </c:pt>
                <c:pt idx="130">
                  <c:v>0.45069421484109445</c:v>
                </c:pt>
                <c:pt idx="131">
                  <c:v>0.4585927493042638</c:v>
                </c:pt>
                <c:pt idx="132">
                  <c:v>0.44329300282393752</c:v>
                </c:pt>
                <c:pt idx="133">
                  <c:v>0.44711743163354456</c:v>
                </c:pt>
                <c:pt idx="134">
                  <c:v>0.37952437096251318</c:v>
                </c:pt>
                <c:pt idx="135">
                  <c:v>0.3442207848380614</c:v>
                </c:pt>
                <c:pt idx="136">
                  <c:v>0.33812312453477561</c:v>
                </c:pt>
                <c:pt idx="137">
                  <c:v>0.36807993640685172</c:v>
                </c:pt>
                <c:pt idx="138">
                  <c:v>0.39400613312490101</c:v>
                </c:pt>
                <c:pt idx="139">
                  <c:v>0.43259062513676022</c:v>
                </c:pt>
                <c:pt idx="140">
                  <c:v>0.46637255534934074</c:v>
                </c:pt>
                <c:pt idx="141">
                  <c:v>0.49080669984340108</c:v>
                </c:pt>
                <c:pt idx="142">
                  <c:v>0.46914914067585239</c:v>
                </c:pt>
                <c:pt idx="143">
                  <c:v>0.43025035596561506</c:v>
                </c:pt>
                <c:pt idx="144">
                  <c:v>0.44293542111859846</c:v>
                </c:pt>
                <c:pt idx="145">
                  <c:v>0.45110163525891456</c:v>
                </c:pt>
                <c:pt idx="146">
                  <c:v>0.45407712539992834</c:v>
                </c:pt>
                <c:pt idx="147">
                  <c:v>0.38597750875930847</c:v>
                </c:pt>
                <c:pt idx="148">
                  <c:v>0.38281404242996386</c:v>
                </c:pt>
                <c:pt idx="149">
                  <c:v>0.40650779379277885</c:v>
                </c:pt>
                <c:pt idx="150">
                  <c:v>0.42574180537006201</c:v>
                </c:pt>
                <c:pt idx="151">
                  <c:v>0.45711473581318379</c:v>
                </c:pt>
                <c:pt idx="152">
                  <c:v>0.45947892543878061</c:v>
                </c:pt>
                <c:pt idx="153">
                  <c:v>0.47189660411495216</c:v>
                </c:pt>
                <c:pt idx="154">
                  <c:v>0.46798720584525555</c:v>
                </c:pt>
                <c:pt idx="155">
                  <c:v>0.45833554251177216</c:v>
                </c:pt>
                <c:pt idx="156">
                  <c:v>0.46212444916481349</c:v>
                </c:pt>
                <c:pt idx="157">
                  <c:v>0.47318807271021696</c:v>
                </c:pt>
                <c:pt idx="158">
                  <c:v>0.39283836778195153</c:v>
                </c:pt>
                <c:pt idx="159">
                  <c:v>0.36597119596509398</c:v>
                </c:pt>
                <c:pt idx="160">
                  <c:v>0.35914995234384822</c:v>
                </c:pt>
                <c:pt idx="161">
                  <c:v>0.37355823914539238</c:v>
                </c:pt>
                <c:pt idx="162">
                  <c:v>0.42654996723480365</c:v>
                </c:pt>
                <c:pt idx="163">
                  <c:v>0.4592068624181464</c:v>
                </c:pt>
                <c:pt idx="164">
                  <c:v>0.46612379849946295</c:v>
                </c:pt>
                <c:pt idx="165">
                  <c:v>0.46270499226724787</c:v>
                </c:pt>
                <c:pt idx="166">
                  <c:v>0.43641477889326574</c:v>
                </c:pt>
                <c:pt idx="167">
                  <c:v>0.43158333403110755</c:v>
                </c:pt>
                <c:pt idx="168">
                  <c:v>0.41950899885587434</c:v>
                </c:pt>
                <c:pt idx="169">
                  <c:v>0.37199679800912488</c:v>
                </c:pt>
                <c:pt idx="170">
                  <c:v>0.37849493618913643</c:v>
                </c:pt>
                <c:pt idx="171">
                  <c:v>0.38062841436019479</c:v>
                </c:pt>
                <c:pt idx="172">
                  <c:v>0.39609403381650354</c:v>
                </c:pt>
                <c:pt idx="173">
                  <c:v>0.42858265140995905</c:v>
                </c:pt>
                <c:pt idx="174">
                  <c:v>0.43894032459635601</c:v>
                </c:pt>
                <c:pt idx="175">
                  <c:v>0.44108197518210024</c:v>
                </c:pt>
                <c:pt idx="176">
                  <c:v>0.44550364788970936</c:v>
                </c:pt>
                <c:pt idx="177">
                  <c:v>0.45459011563092316</c:v>
                </c:pt>
                <c:pt idx="178">
                  <c:v>0.4239371367669762</c:v>
                </c:pt>
                <c:pt idx="179">
                  <c:v>0.42169999307705369</c:v>
                </c:pt>
                <c:pt idx="180">
                  <c:v>0.41828061996380195</c:v>
                </c:pt>
                <c:pt idx="181">
                  <c:v>0.36197384735937049</c:v>
                </c:pt>
                <c:pt idx="182">
                  <c:v>0.29983713844924231</c:v>
                </c:pt>
                <c:pt idx="183">
                  <c:v>0.28286684164355863</c:v>
                </c:pt>
                <c:pt idx="184">
                  <c:v>0.30298544014099654</c:v>
                </c:pt>
                <c:pt idx="185">
                  <c:v>0.36725761912159782</c:v>
                </c:pt>
                <c:pt idx="186">
                  <c:v>0.40637980063766388</c:v>
                </c:pt>
                <c:pt idx="187">
                  <c:v>0.42449217339673773</c:v>
                </c:pt>
                <c:pt idx="188">
                  <c:v>0.41844541856723766</c:v>
                </c:pt>
                <c:pt idx="189">
                  <c:v>0.41747654251011962</c:v>
                </c:pt>
                <c:pt idx="190">
                  <c:v>0.38558124429173873</c:v>
                </c:pt>
                <c:pt idx="191">
                  <c:v>0.40268570017139671</c:v>
                </c:pt>
                <c:pt idx="192">
                  <c:v>0.38342348289617267</c:v>
                </c:pt>
                <c:pt idx="193">
                  <c:v>0.35300675771098289</c:v>
                </c:pt>
                <c:pt idx="194">
                  <c:v>0.2914402236078234</c:v>
                </c:pt>
                <c:pt idx="195">
                  <c:v>0.2687041334626224</c:v>
                </c:pt>
                <c:pt idx="196">
                  <c:v>0.28792820590316009</c:v>
                </c:pt>
                <c:pt idx="197">
                  <c:v>0.32213663267201237</c:v>
                </c:pt>
                <c:pt idx="198">
                  <c:v>0.3924672191666661</c:v>
                </c:pt>
                <c:pt idx="199">
                  <c:v>0.42188118367994099</c:v>
                </c:pt>
                <c:pt idx="200">
                  <c:v>0.40596990565298224</c:v>
                </c:pt>
                <c:pt idx="201">
                  <c:v>0.40040432122812847</c:v>
                </c:pt>
                <c:pt idx="202">
                  <c:v>0.40107090468265433</c:v>
                </c:pt>
                <c:pt idx="203">
                  <c:v>0.38482685218384449</c:v>
                </c:pt>
                <c:pt idx="204">
                  <c:v>0.35283456267853824</c:v>
                </c:pt>
                <c:pt idx="205">
                  <c:v>0.32007309333670131</c:v>
                </c:pt>
                <c:pt idx="206">
                  <c:v>0.31942269663999245</c:v>
                </c:pt>
                <c:pt idx="207">
                  <c:v>0.27439366833527246</c:v>
                </c:pt>
                <c:pt idx="208">
                  <c:v>0.26559821681604273</c:v>
                </c:pt>
                <c:pt idx="209">
                  <c:v>0.30897971282040104</c:v>
                </c:pt>
                <c:pt idx="210">
                  <c:v>0.38917186414350619</c:v>
                </c:pt>
                <c:pt idx="211">
                  <c:v>0.4021535133193313</c:v>
                </c:pt>
                <c:pt idx="212">
                  <c:v>0.40329604185326623</c:v>
                </c:pt>
                <c:pt idx="213">
                  <c:v>0.407905156158275</c:v>
                </c:pt>
                <c:pt idx="214">
                  <c:v>0.40929157402504346</c:v>
                </c:pt>
                <c:pt idx="215">
                  <c:v>0.42239070170147891</c:v>
                </c:pt>
                <c:pt idx="216">
                  <c:v>0.40064265677557964</c:v>
                </c:pt>
                <c:pt idx="217">
                  <c:v>0.39620030507473053</c:v>
                </c:pt>
                <c:pt idx="218">
                  <c:v>0.33526302191795149</c:v>
                </c:pt>
                <c:pt idx="219">
                  <c:v>0.27571393198578403</c:v>
                </c:pt>
                <c:pt idx="220">
                  <c:v>0.24889568058563763</c:v>
                </c:pt>
                <c:pt idx="221">
                  <c:v>0.30004880147048368</c:v>
                </c:pt>
                <c:pt idx="222">
                  <c:v>0.36652495839343507</c:v>
                </c:pt>
                <c:pt idx="223">
                  <c:v>0.38597048883340834</c:v>
                </c:pt>
                <c:pt idx="224">
                  <c:v>0.38724969424720806</c:v>
                </c:pt>
                <c:pt idx="225">
                  <c:v>0.38127055943513483</c:v>
                </c:pt>
                <c:pt idx="226">
                  <c:v>0.38243199976570574</c:v>
                </c:pt>
                <c:pt idx="227">
                  <c:v>0.38882738776430253</c:v>
                </c:pt>
                <c:pt idx="228">
                  <c:v>0.34205839607039068</c:v>
                </c:pt>
                <c:pt idx="229">
                  <c:v>0.303277607647712</c:v>
                </c:pt>
                <c:pt idx="230">
                  <c:v>0.31045803137179445</c:v>
                </c:pt>
                <c:pt idx="231">
                  <c:v>0.2878559982411536</c:v>
                </c:pt>
                <c:pt idx="232">
                  <c:v>0.23811083335846167</c:v>
                </c:pt>
                <c:pt idx="233">
                  <c:v>0.26899799736661206</c:v>
                </c:pt>
                <c:pt idx="234">
                  <c:v>0.32162677558599378</c:v>
                </c:pt>
                <c:pt idx="235">
                  <c:v>0.36041220664436707</c:v>
                </c:pt>
                <c:pt idx="236">
                  <c:v>0.36838814290534172</c:v>
                </c:pt>
                <c:pt idx="237">
                  <c:v>0.36764968172660012</c:v>
                </c:pt>
                <c:pt idx="238">
                  <c:v>0.33769138182351149</c:v>
                </c:pt>
                <c:pt idx="239">
                  <c:v>0.35003150450834181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1E-4B66-8300-11E6B7E86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1291055344"/>
        <c:axId val="1622863776"/>
      </c:barChart>
      <c:catAx>
        <c:axId val="129105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2863776"/>
        <c:crosses val="autoZero"/>
        <c:auto val="1"/>
        <c:lblAlgn val="ctr"/>
        <c:lblOffset val="100"/>
        <c:noMultiLvlLbl val="0"/>
      </c:catAx>
      <c:valAx>
        <c:axId val="162286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5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333374</xdr:colOff>
      <xdr:row>4</xdr:row>
      <xdr:rowOff>66674</xdr:rowOff>
    </xdr:from>
    <xdr:to>
      <xdr:col>34</xdr:col>
      <xdr:colOff>552450</xdr:colOff>
      <xdr:row>26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D51088-E53E-4337-BEAC-5D11C3FD2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2"/>
  <sheetViews>
    <sheetView workbookViewId="0">
      <pane xSplit="3" ySplit="1" topLeftCell="D218" activePane="bottomRight" state="frozen"/>
      <selection activeCell="A2" sqref="A2:A241"/>
      <selection pane="topRight" activeCell="A2" sqref="A2:A241"/>
      <selection pane="bottomLeft" activeCell="A2" sqref="A2:A241"/>
      <selection pane="bottomRight" activeCell="D252" sqref="D252"/>
    </sheetView>
  </sheetViews>
  <sheetFormatPr defaultRowHeight="12.75" x14ac:dyDescent="0.2"/>
  <cols>
    <col min="3" max="3" width="11.28515625" bestFit="1" customWidth="1"/>
    <col min="4" max="4" width="14" style="7" bestFit="1" customWidth="1"/>
    <col min="5" max="5" width="12.85546875" style="7" customWidth="1"/>
    <col min="6" max="8" width="12.85546875" style="7" bestFit="1" customWidth="1"/>
    <col min="9" max="9" width="11.28515625" style="7" bestFit="1" customWidth="1"/>
    <col min="10" max="10" width="9.28515625" style="7" bestFit="1" customWidth="1"/>
    <col min="11" max="11" width="9.140625" style="7"/>
    <col min="12" max="12" width="11.28515625" style="7" bestFit="1" customWidth="1"/>
    <col min="13" max="13" width="10.85546875" style="7" bestFit="1" customWidth="1"/>
    <col min="14" max="14" width="11.28515625" style="7" bestFit="1" customWidth="1"/>
    <col min="15" max="16" width="10.28515625" style="7" bestFit="1" customWidth="1"/>
    <col min="17" max="17" width="14" style="7" bestFit="1" customWidth="1"/>
  </cols>
  <sheetData>
    <row r="1" spans="1:17" s="7" customFormat="1" ht="51" x14ac:dyDescent="0.2">
      <c r="B1" s="8" t="s">
        <v>3</v>
      </c>
      <c r="C1" s="8" t="s">
        <v>0</v>
      </c>
      <c r="D1" s="8" t="s">
        <v>4</v>
      </c>
      <c r="E1" s="8" t="s">
        <v>5</v>
      </c>
      <c r="F1" s="8" t="s">
        <v>6</v>
      </c>
      <c r="G1" s="8" t="s">
        <v>2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15</v>
      </c>
      <c r="P1" s="8" t="s">
        <v>16</v>
      </c>
      <c r="Q1" s="8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16">
        <v>3418454</v>
      </c>
      <c r="E2" s="16"/>
      <c r="F2" s="16">
        <v>607969</v>
      </c>
      <c r="G2" s="16">
        <v>651812</v>
      </c>
      <c r="H2" s="16">
        <v>2733255</v>
      </c>
      <c r="I2" s="16"/>
      <c r="J2" s="16">
        <v>453</v>
      </c>
      <c r="K2" s="16"/>
      <c r="L2" s="16">
        <v>143626</v>
      </c>
      <c r="M2" s="16">
        <v>18356</v>
      </c>
      <c r="N2" s="16">
        <v>0</v>
      </c>
      <c r="O2" s="16"/>
      <c r="P2" s="16"/>
      <c r="Q2" s="16">
        <f>SUM(D2:P2)</f>
        <v>7573925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16">
        <v>2912670</v>
      </c>
      <c r="E3" s="16"/>
      <c r="F3" s="16">
        <v>526752</v>
      </c>
      <c r="G3" s="16">
        <v>920459</v>
      </c>
      <c r="H3" s="16">
        <v>2186021</v>
      </c>
      <c r="I3" s="16"/>
      <c r="J3" s="16">
        <v>469</v>
      </c>
      <c r="K3" s="16"/>
      <c r="L3" s="16">
        <v>54796</v>
      </c>
      <c r="M3" s="16">
        <v>15472</v>
      </c>
      <c r="N3" s="16">
        <v>0</v>
      </c>
      <c r="O3" s="16"/>
      <c r="P3" s="16"/>
      <c r="Q3" s="16">
        <f t="shared" ref="Q3:Q66" si="1">SUM(D3:P3)</f>
        <v>6616639</v>
      </c>
    </row>
    <row r="4" spans="1:17" x14ac:dyDescent="0.2">
      <c r="A4" s="5">
        <f t="shared" si="0"/>
        <v>36951</v>
      </c>
      <c r="B4">
        <v>2001</v>
      </c>
      <c r="C4">
        <v>3</v>
      </c>
      <c r="D4" s="16">
        <v>2864765</v>
      </c>
      <c r="E4" s="16"/>
      <c r="F4" s="16">
        <v>727183</v>
      </c>
      <c r="G4" s="16">
        <v>911656</v>
      </c>
      <c r="H4" s="16">
        <v>2753990</v>
      </c>
      <c r="I4" s="16"/>
      <c r="J4" s="16">
        <v>506</v>
      </c>
      <c r="K4" s="16"/>
      <c r="L4" s="16">
        <v>49574</v>
      </c>
      <c r="M4" s="16">
        <v>18226</v>
      </c>
      <c r="N4" s="16">
        <v>0</v>
      </c>
      <c r="O4" s="16"/>
      <c r="P4" s="16"/>
      <c r="Q4" s="16">
        <f t="shared" si="1"/>
        <v>7325900</v>
      </c>
    </row>
    <row r="5" spans="1:17" x14ac:dyDescent="0.2">
      <c r="A5" s="5">
        <f t="shared" si="0"/>
        <v>36982</v>
      </c>
      <c r="B5">
        <v>2001</v>
      </c>
      <c r="C5">
        <v>4</v>
      </c>
      <c r="D5" s="16">
        <v>3558180</v>
      </c>
      <c r="E5" s="16"/>
      <c r="F5" s="16">
        <v>704075</v>
      </c>
      <c r="G5" s="16">
        <v>1029478</v>
      </c>
      <c r="H5" s="16">
        <v>1837828</v>
      </c>
      <c r="I5" s="16"/>
      <c r="J5" s="16">
        <v>518</v>
      </c>
      <c r="K5" s="16"/>
      <c r="L5" s="16">
        <v>14489</v>
      </c>
      <c r="M5" s="16">
        <v>15392</v>
      </c>
      <c r="N5" s="16">
        <v>37</v>
      </c>
      <c r="O5" s="16"/>
      <c r="P5" s="16"/>
      <c r="Q5" s="16">
        <f t="shared" si="1"/>
        <v>7159997</v>
      </c>
    </row>
    <row r="6" spans="1:17" x14ac:dyDescent="0.2">
      <c r="A6" s="5">
        <f t="shared" si="0"/>
        <v>37012</v>
      </c>
      <c r="B6">
        <v>2001</v>
      </c>
      <c r="C6">
        <v>5</v>
      </c>
      <c r="D6" s="16">
        <v>3614318</v>
      </c>
      <c r="E6" s="16"/>
      <c r="F6" s="16">
        <v>671801</v>
      </c>
      <c r="G6" s="16">
        <v>1355844</v>
      </c>
      <c r="H6" s="16">
        <v>2266571</v>
      </c>
      <c r="I6" s="16"/>
      <c r="J6" s="16">
        <v>5344</v>
      </c>
      <c r="K6" s="16"/>
      <c r="L6" s="16">
        <v>19675</v>
      </c>
      <c r="M6" s="16">
        <v>31911</v>
      </c>
      <c r="N6" s="16">
        <v>43</v>
      </c>
      <c r="O6" s="16"/>
      <c r="P6" s="16"/>
      <c r="Q6" s="16">
        <f t="shared" si="1"/>
        <v>7965507</v>
      </c>
    </row>
    <row r="7" spans="1:17" x14ac:dyDescent="0.2">
      <c r="A7" s="5">
        <f t="shared" si="0"/>
        <v>37043</v>
      </c>
      <c r="B7">
        <v>2001</v>
      </c>
      <c r="C7">
        <v>6</v>
      </c>
      <c r="D7" s="16">
        <v>3443204</v>
      </c>
      <c r="E7" s="16"/>
      <c r="F7" s="16">
        <v>690906</v>
      </c>
      <c r="G7" s="16">
        <v>1270426</v>
      </c>
      <c r="H7" s="16">
        <v>2723830</v>
      </c>
      <c r="I7" s="16"/>
      <c r="J7" s="16">
        <v>4264</v>
      </c>
      <c r="K7" s="16"/>
      <c r="L7" s="16">
        <v>7477</v>
      </c>
      <c r="M7" s="16">
        <v>34095</v>
      </c>
      <c r="N7" s="16">
        <v>57</v>
      </c>
      <c r="O7" s="16"/>
      <c r="P7" s="16"/>
      <c r="Q7" s="16">
        <f t="shared" si="1"/>
        <v>8174259</v>
      </c>
    </row>
    <row r="8" spans="1:17" x14ac:dyDescent="0.2">
      <c r="A8" s="5">
        <f t="shared" si="0"/>
        <v>37073</v>
      </c>
      <c r="B8">
        <v>2001</v>
      </c>
      <c r="C8">
        <v>7</v>
      </c>
      <c r="D8" s="16">
        <v>3560135</v>
      </c>
      <c r="E8" s="16"/>
      <c r="F8" s="16">
        <v>769449</v>
      </c>
      <c r="G8" s="16">
        <v>1370176</v>
      </c>
      <c r="H8" s="16">
        <v>2700619</v>
      </c>
      <c r="I8" s="16"/>
      <c r="J8" s="16">
        <v>5722</v>
      </c>
      <c r="K8" s="16"/>
      <c r="L8" s="16">
        <v>5189</v>
      </c>
      <c r="M8" s="16">
        <v>32256</v>
      </c>
      <c r="N8" s="16">
        <v>73</v>
      </c>
      <c r="O8" s="16"/>
      <c r="P8" s="16"/>
      <c r="Q8" s="16">
        <f t="shared" si="1"/>
        <v>8443619</v>
      </c>
    </row>
    <row r="9" spans="1:17" x14ac:dyDescent="0.2">
      <c r="A9" s="5">
        <f t="shared" si="0"/>
        <v>37104</v>
      </c>
      <c r="B9">
        <v>2001</v>
      </c>
      <c r="C9">
        <v>8</v>
      </c>
      <c r="D9" s="16">
        <v>3583296</v>
      </c>
      <c r="E9" s="16"/>
      <c r="F9" s="16">
        <v>715875</v>
      </c>
      <c r="G9" s="16">
        <v>1258990</v>
      </c>
      <c r="H9" s="16">
        <v>2656410</v>
      </c>
      <c r="I9" s="16"/>
      <c r="J9" s="16">
        <v>5449</v>
      </c>
      <c r="K9" s="16"/>
      <c r="L9" s="16">
        <v>5182</v>
      </c>
      <c r="M9" s="16">
        <v>32691</v>
      </c>
      <c r="N9" s="16">
        <v>73</v>
      </c>
      <c r="O9" s="16"/>
      <c r="P9" s="16"/>
      <c r="Q9" s="16">
        <f t="shared" si="1"/>
        <v>8257966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16">
        <v>3227225</v>
      </c>
      <c r="E10" s="16"/>
      <c r="F10" s="16">
        <v>494685</v>
      </c>
      <c r="G10" s="16">
        <v>1074056</v>
      </c>
      <c r="H10" s="16">
        <v>2616290</v>
      </c>
      <c r="I10" s="16"/>
      <c r="J10" s="16">
        <v>4941</v>
      </c>
      <c r="K10" s="16"/>
      <c r="L10" s="16">
        <v>3472</v>
      </c>
      <c r="M10" s="16">
        <v>35870</v>
      </c>
      <c r="N10" s="16">
        <v>76</v>
      </c>
      <c r="O10" s="16"/>
      <c r="P10" s="16"/>
      <c r="Q10" s="16">
        <f t="shared" si="1"/>
        <v>7456615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16">
        <v>3558956</v>
      </c>
      <c r="E11" s="16"/>
      <c r="F11" s="16">
        <v>499745</v>
      </c>
      <c r="G11" s="16">
        <v>1098968</v>
      </c>
      <c r="H11" s="16">
        <v>1200058</v>
      </c>
      <c r="I11" s="16"/>
      <c r="J11" s="16">
        <v>4063</v>
      </c>
      <c r="K11" s="16"/>
      <c r="L11" s="16">
        <v>2158</v>
      </c>
      <c r="M11" s="16">
        <v>22125</v>
      </c>
      <c r="N11" s="16">
        <v>54</v>
      </c>
      <c r="O11" s="16"/>
      <c r="P11" s="16"/>
      <c r="Q11" s="16">
        <f t="shared" si="1"/>
        <v>6386127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16">
        <v>3165895</v>
      </c>
      <c r="E12" s="16"/>
      <c r="F12" s="16">
        <v>539366</v>
      </c>
      <c r="G12" s="16">
        <v>826900</v>
      </c>
      <c r="H12" s="16">
        <v>2262870</v>
      </c>
      <c r="I12" s="16"/>
      <c r="J12" s="16">
        <v>4015</v>
      </c>
      <c r="K12" s="16"/>
      <c r="L12" s="16">
        <v>3492</v>
      </c>
      <c r="M12" s="16">
        <v>11779</v>
      </c>
      <c r="N12" s="16">
        <v>38</v>
      </c>
      <c r="O12" s="16"/>
      <c r="P12" s="16"/>
      <c r="Q12" s="16">
        <f t="shared" si="1"/>
        <v>6814355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16">
        <v>3154396</v>
      </c>
      <c r="E13" s="16"/>
      <c r="F13" s="16">
        <v>675759</v>
      </c>
      <c r="G13" s="16">
        <v>1103435</v>
      </c>
      <c r="H13" s="16">
        <v>2786334</v>
      </c>
      <c r="I13" s="16"/>
      <c r="J13" s="16">
        <v>3204</v>
      </c>
      <c r="K13" s="16"/>
      <c r="L13" s="16">
        <v>5076</v>
      </c>
      <c r="M13" s="16">
        <v>8121</v>
      </c>
      <c r="N13" s="16">
        <v>38</v>
      </c>
      <c r="O13" s="16"/>
      <c r="P13" s="16"/>
      <c r="Q13" s="16">
        <f t="shared" si="1"/>
        <v>7736363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16">
        <v>3282788</v>
      </c>
      <c r="E14" s="16"/>
      <c r="F14" s="16">
        <v>687079</v>
      </c>
      <c r="G14" s="16">
        <v>801752</v>
      </c>
      <c r="H14" s="16">
        <v>2844319</v>
      </c>
      <c r="I14" s="16">
        <v>4666</v>
      </c>
      <c r="J14" s="16">
        <v>6063</v>
      </c>
      <c r="K14" s="16"/>
      <c r="L14" s="16">
        <v>6197</v>
      </c>
      <c r="M14" s="16">
        <v>5821</v>
      </c>
      <c r="N14" s="16">
        <v>37</v>
      </c>
      <c r="O14" s="16"/>
      <c r="P14" s="16"/>
      <c r="Q14" s="16">
        <f t="shared" si="1"/>
        <v>7638722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16">
        <v>2672151</v>
      </c>
      <c r="E15" s="16"/>
      <c r="F15" s="16">
        <v>621267</v>
      </c>
      <c r="G15" s="16">
        <v>1032089</v>
      </c>
      <c r="H15" s="16">
        <v>2566694</v>
      </c>
      <c r="I15" s="16">
        <v>6118</v>
      </c>
      <c r="J15" s="16">
        <v>4496</v>
      </c>
      <c r="K15" s="16"/>
      <c r="L15" s="16">
        <v>5415</v>
      </c>
      <c r="M15" s="16">
        <v>3501</v>
      </c>
      <c r="N15" s="16">
        <v>44</v>
      </c>
      <c r="O15" s="16"/>
      <c r="P15" s="16"/>
      <c r="Q15" s="16">
        <f t="shared" si="1"/>
        <v>6911775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16">
        <v>3116576</v>
      </c>
      <c r="E16" s="16"/>
      <c r="F16" s="16">
        <v>777410</v>
      </c>
      <c r="G16" s="16">
        <v>1087939</v>
      </c>
      <c r="H16" s="16">
        <v>2343806</v>
      </c>
      <c r="I16" s="16">
        <v>5123</v>
      </c>
      <c r="J16" s="16">
        <v>5810</v>
      </c>
      <c r="K16" s="16"/>
      <c r="L16" s="16">
        <v>6358</v>
      </c>
      <c r="M16" s="16">
        <v>3768</v>
      </c>
      <c r="N16" s="16">
        <v>44</v>
      </c>
      <c r="O16" s="16"/>
      <c r="P16" s="16"/>
      <c r="Q16" s="16">
        <f t="shared" si="1"/>
        <v>7346834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16">
        <v>3109898</v>
      </c>
      <c r="E17" s="16"/>
      <c r="F17" s="16">
        <v>700946</v>
      </c>
      <c r="G17" s="16">
        <v>961165</v>
      </c>
      <c r="H17" s="16">
        <v>2169710</v>
      </c>
      <c r="I17" s="16">
        <v>4981</v>
      </c>
      <c r="J17" s="16">
        <v>3672</v>
      </c>
      <c r="K17" s="16"/>
      <c r="L17" s="16">
        <v>6500</v>
      </c>
      <c r="M17" s="16">
        <v>3575</v>
      </c>
      <c r="N17" s="16">
        <v>48</v>
      </c>
      <c r="O17" s="16"/>
      <c r="P17" s="16"/>
      <c r="Q17" s="16">
        <f t="shared" si="1"/>
        <v>6960495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16">
        <v>3254234</v>
      </c>
      <c r="E18" s="16"/>
      <c r="F18" s="16">
        <v>701868</v>
      </c>
      <c r="G18" s="16">
        <v>1077277</v>
      </c>
      <c r="H18" s="16">
        <v>2819293</v>
      </c>
      <c r="I18" s="16">
        <v>4633</v>
      </c>
      <c r="J18" s="16">
        <v>4403</v>
      </c>
      <c r="K18" s="16"/>
      <c r="L18" s="16">
        <v>4629</v>
      </c>
      <c r="M18" s="16">
        <v>4127</v>
      </c>
      <c r="N18" s="16">
        <v>51</v>
      </c>
      <c r="O18" s="16"/>
      <c r="P18" s="16"/>
      <c r="Q18" s="16">
        <f t="shared" si="1"/>
        <v>7870515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16">
        <v>3114966</v>
      </c>
      <c r="E19" s="16"/>
      <c r="F19" s="16">
        <v>720737</v>
      </c>
      <c r="G19" s="16">
        <v>1468847</v>
      </c>
      <c r="H19" s="16">
        <v>2717774</v>
      </c>
      <c r="I19" s="16">
        <v>6049</v>
      </c>
      <c r="J19" s="16">
        <v>3845</v>
      </c>
      <c r="K19" s="16"/>
      <c r="L19" s="16">
        <v>4553</v>
      </c>
      <c r="M19" s="16">
        <v>6318</v>
      </c>
      <c r="N19" s="16">
        <v>53</v>
      </c>
      <c r="O19" s="16"/>
      <c r="P19" s="16"/>
      <c r="Q19" s="16">
        <f t="shared" si="1"/>
        <v>8043142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16">
        <v>3370575</v>
      </c>
      <c r="E20" s="16"/>
      <c r="F20" s="16">
        <v>776476</v>
      </c>
      <c r="G20" s="16">
        <v>1944501</v>
      </c>
      <c r="H20" s="16">
        <v>2792098</v>
      </c>
      <c r="I20" s="16">
        <v>8805</v>
      </c>
      <c r="J20" s="16">
        <v>3756</v>
      </c>
      <c r="K20" s="16"/>
      <c r="L20" s="16">
        <v>3203</v>
      </c>
      <c r="M20" s="16">
        <v>7486</v>
      </c>
      <c r="N20" s="16">
        <v>31</v>
      </c>
      <c r="O20" s="16"/>
      <c r="P20" s="16"/>
      <c r="Q20" s="16">
        <f t="shared" si="1"/>
        <v>8906931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16">
        <v>3160446</v>
      </c>
      <c r="E21" s="16"/>
      <c r="F21" s="16">
        <v>736991</v>
      </c>
      <c r="G21" s="16">
        <v>2116783</v>
      </c>
      <c r="H21" s="16">
        <v>2793709</v>
      </c>
      <c r="I21" s="16">
        <v>10161</v>
      </c>
      <c r="J21" s="16">
        <v>3647</v>
      </c>
      <c r="K21" s="16"/>
      <c r="L21" s="16">
        <v>5833</v>
      </c>
      <c r="M21" s="16">
        <v>9842</v>
      </c>
      <c r="N21" s="16">
        <v>45</v>
      </c>
      <c r="O21" s="16"/>
      <c r="P21" s="16"/>
      <c r="Q21" s="16">
        <f t="shared" si="1"/>
        <v>8837457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16">
        <v>3095053</v>
      </c>
      <c r="E22" s="16"/>
      <c r="F22" s="16">
        <v>454697</v>
      </c>
      <c r="G22" s="16">
        <v>1980473</v>
      </c>
      <c r="H22" s="16">
        <v>2615410</v>
      </c>
      <c r="I22" s="16">
        <v>9845</v>
      </c>
      <c r="J22" s="16">
        <v>4017</v>
      </c>
      <c r="K22" s="16"/>
      <c r="L22" s="16">
        <v>3153</v>
      </c>
      <c r="M22" s="16">
        <v>22372</v>
      </c>
      <c r="N22" s="16">
        <v>39</v>
      </c>
      <c r="O22" s="16"/>
      <c r="P22" s="16"/>
      <c r="Q22" s="16">
        <f t="shared" si="1"/>
        <v>8185059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16">
        <v>3059002</v>
      </c>
      <c r="E23" s="16"/>
      <c r="F23" s="16">
        <v>401155</v>
      </c>
      <c r="G23" s="16">
        <v>1812482</v>
      </c>
      <c r="H23" s="16">
        <v>1879761</v>
      </c>
      <c r="I23" s="16">
        <v>8735</v>
      </c>
      <c r="J23" s="16">
        <v>4229</v>
      </c>
      <c r="K23" s="16"/>
      <c r="L23" s="16">
        <v>5960</v>
      </c>
      <c r="M23" s="16">
        <v>13065</v>
      </c>
      <c r="N23" s="16">
        <v>32</v>
      </c>
      <c r="O23" s="16"/>
      <c r="P23" s="16"/>
      <c r="Q23" s="16">
        <f t="shared" si="1"/>
        <v>7184421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16">
        <v>3434543</v>
      </c>
      <c r="E24" s="16"/>
      <c r="F24" s="16">
        <v>384466</v>
      </c>
      <c r="G24" s="16">
        <v>1437748</v>
      </c>
      <c r="H24" s="16">
        <v>2506794</v>
      </c>
      <c r="I24" s="16">
        <v>8583</v>
      </c>
      <c r="J24" s="16">
        <v>5041</v>
      </c>
      <c r="K24" s="16"/>
      <c r="L24" s="16">
        <v>1955</v>
      </c>
      <c r="M24" s="16">
        <v>18321</v>
      </c>
      <c r="N24" s="16">
        <v>23</v>
      </c>
      <c r="O24" s="16"/>
      <c r="P24" s="16"/>
      <c r="Q24" s="16">
        <f t="shared" si="1"/>
        <v>7797474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16">
        <v>3556398</v>
      </c>
      <c r="E25" s="16"/>
      <c r="F25" s="16">
        <v>464087</v>
      </c>
      <c r="G25" s="16">
        <v>1571960</v>
      </c>
      <c r="H25" s="16">
        <v>2812543</v>
      </c>
      <c r="I25" s="16">
        <v>10016</v>
      </c>
      <c r="J25" s="16">
        <v>4365</v>
      </c>
      <c r="K25" s="16"/>
      <c r="L25" s="16">
        <v>3689</v>
      </c>
      <c r="M25" s="16">
        <v>25768</v>
      </c>
      <c r="N25" s="16">
        <v>12</v>
      </c>
      <c r="O25" s="16"/>
      <c r="P25" s="16"/>
      <c r="Q25" s="16">
        <f t="shared" si="1"/>
        <v>8448838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16">
        <v>3329199</v>
      </c>
      <c r="E26" s="16"/>
      <c r="F26" s="16">
        <v>536307</v>
      </c>
      <c r="G26" s="16">
        <v>1002633</v>
      </c>
      <c r="H26" s="16">
        <v>2819428</v>
      </c>
      <c r="I26" s="16">
        <v>215043</v>
      </c>
      <c r="J26" s="16">
        <v>1927</v>
      </c>
      <c r="K26" s="16"/>
      <c r="L26" s="16">
        <v>1756</v>
      </c>
      <c r="M26" s="16">
        <v>21712</v>
      </c>
      <c r="N26" s="16">
        <v>24</v>
      </c>
      <c r="O26" s="16"/>
      <c r="P26" s="16"/>
      <c r="Q26" s="16">
        <f t="shared" si="1"/>
        <v>7928029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16">
        <v>2742393</v>
      </c>
      <c r="E27" s="16"/>
      <c r="F27" s="16">
        <v>490669</v>
      </c>
      <c r="G27" s="16">
        <v>1024493</v>
      </c>
      <c r="H27" s="16">
        <v>2545411</v>
      </c>
      <c r="I27" s="16">
        <v>319159</v>
      </c>
      <c r="J27" s="16">
        <v>1860</v>
      </c>
      <c r="K27" s="16"/>
      <c r="L27" s="16">
        <v>3148</v>
      </c>
      <c r="M27" s="16">
        <v>18511</v>
      </c>
      <c r="N27" s="16">
        <v>23</v>
      </c>
      <c r="O27" s="16"/>
      <c r="P27" s="16"/>
      <c r="Q27" s="16">
        <f t="shared" si="1"/>
        <v>7145667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16">
        <v>2587753</v>
      </c>
      <c r="E28" s="16"/>
      <c r="F28" s="16">
        <v>655807</v>
      </c>
      <c r="G28" s="16">
        <v>1374604</v>
      </c>
      <c r="H28" s="16">
        <v>2560167</v>
      </c>
      <c r="I28" s="16">
        <v>252270</v>
      </c>
      <c r="J28" s="16">
        <v>3419</v>
      </c>
      <c r="K28" s="16"/>
      <c r="L28" s="16">
        <v>6155</v>
      </c>
      <c r="M28" s="16">
        <v>15266</v>
      </c>
      <c r="N28" s="16">
        <v>40</v>
      </c>
      <c r="O28" s="16"/>
      <c r="P28" s="16"/>
      <c r="Q28" s="16">
        <f t="shared" si="1"/>
        <v>7455481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16">
        <v>2707945</v>
      </c>
      <c r="E29" s="16"/>
      <c r="F29" s="16">
        <v>724047</v>
      </c>
      <c r="G29" s="16">
        <v>1032335</v>
      </c>
      <c r="H29" s="16">
        <v>1801122</v>
      </c>
      <c r="I29" s="16">
        <v>264248</v>
      </c>
      <c r="J29" s="16">
        <v>4872</v>
      </c>
      <c r="K29" s="16"/>
      <c r="L29" s="16">
        <v>3247</v>
      </c>
      <c r="M29" s="16">
        <v>16477</v>
      </c>
      <c r="N29" s="16">
        <v>46</v>
      </c>
      <c r="O29" s="16"/>
      <c r="P29" s="16"/>
      <c r="Q29" s="16">
        <f t="shared" si="1"/>
        <v>6554339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16">
        <v>3015470</v>
      </c>
      <c r="E30" s="16"/>
      <c r="F30" s="16">
        <v>634588</v>
      </c>
      <c r="G30" s="16">
        <v>934331</v>
      </c>
      <c r="H30" s="16">
        <v>2742138</v>
      </c>
      <c r="I30" s="16">
        <v>212766</v>
      </c>
      <c r="J30" s="16">
        <v>4556</v>
      </c>
      <c r="K30" s="16"/>
      <c r="L30" s="16">
        <v>7243</v>
      </c>
      <c r="M30" s="16">
        <v>25294</v>
      </c>
      <c r="N30" s="16">
        <v>49</v>
      </c>
      <c r="O30" s="16"/>
      <c r="P30" s="16"/>
      <c r="Q30" s="16">
        <f t="shared" si="1"/>
        <v>7576435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16">
        <v>3265468</v>
      </c>
      <c r="E31" s="16"/>
      <c r="F31" s="16">
        <v>691897</v>
      </c>
      <c r="G31" s="16">
        <v>1361357</v>
      </c>
      <c r="H31" s="16">
        <v>2499445</v>
      </c>
      <c r="I31" s="16">
        <v>75109</v>
      </c>
      <c r="J31" s="16">
        <v>4458</v>
      </c>
      <c r="K31" s="16"/>
      <c r="L31" s="16">
        <v>3886</v>
      </c>
      <c r="M31" s="16">
        <v>33613</v>
      </c>
      <c r="N31" s="16">
        <v>53</v>
      </c>
      <c r="O31" s="16"/>
      <c r="P31" s="16"/>
      <c r="Q31" s="16">
        <f t="shared" si="1"/>
        <v>7935286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16">
        <v>3672146</v>
      </c>
      <c r="E32" s="16"/>
      <c r="F32" s="16">
        <v>710085</v>
      </c>
      <c r="G32" s="16">
        <v>2703933</v>
      </c>
      <c r="H32" s="16">
        <v>2603529</v>
      </c>
      <c r="I32" s="16">
        <v>111517</v>
      </c>
      <c r="J32" s="16">
        <v>4362</v>
      </c>
      <c r="K32" s="16"/>
      <c r="L32" s="16">
        <v>2939</v>
      </c>
      <c r="M32" s="16">
        <v>35994</v>
      </c>
      <c r="N32" s="16">
        <v>25</v>
      </c>
      <c r="O32" s="16"/>
      <c r="P32" s="16"/>
      <c r="Q32" s="16">
        <f t="shared" si="1"/>
        <v>9844530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16">
        <v>3436456</v>
      </c>
      <c r="E33" s="16"/>
      <c r="F33" s="16">
        <v>704927</v>
      </c>
      <c r="G33" s="16">
        <v>2917287</v>
      </c>
      <c r="H33" s="16">
        <v>2485784</v>
      </c>
      <c r="I33" s="16">
        <v>113116</v>
      </c>
      <c r="J33" s="16">
        <v>3876</v>
      </c>
      <c r="K33" s="16"/>
      <c r="L33" s="16">
        <v>4767</v>
      </c>
      <c r="M33" s="16">
        <v>33024</v>
      </c>
      <c r="N33" s="16">
        <v>43</v>
      </c>
      <c r="O33" s="16"/>
      <c r="P33" s="16"/>
      <c r="Q33" s="16">
        <f t="shared" si="1"/>
        <v>9699280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16">
        <v>3320488</v>
      </c>
      <c r="E34" s="16"/>
      <c r="F34" s="16">
        <v>467111</v>
      </c>
      <c r="G34" s="16">
        <v>2507360</v>
      </c>
      <c r="H34" s="16">
        <v>2574447</v>
      </c>
      <c r="I34" s="16">
        <v>116019</v>
      </c>
      <c r="J34" s="16">
        <v>4154</v>
      </c>
      <c r="K34" s="16"/>
      <c r="L34" s="16">
        <v>3184</v>
      </c>
      <c r="M34" s="16">
        <v>30830</v>
      </c>
      <c r="N34" s="16">
        <v>23</v>
      </c>
      <c r="O34" s="16"/>
      <c r="P34" s="16"/>
      <c r="Q34" s="16">
        <f t="shared" si="1"/>
        <v>9023616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16">
        <v>3271872</v>
      </c>
      <c r="E35" s="16"/>
      <c r="F35" s="16">
        <v>466715</v>
      </c>
      <c r="G35" s="16">
        <v>2093853</v>
      </c>
      <c r="H35" s="16">
        <v>1849173</v>
      </c>
      <c r="I35" s="16">
        <v>111989</v>
      </c>
      <c r="J35" s="16">
        <v>4779</v>
      </c>
      <c r="K35" s="16"/>
      <c r="L35" s="16">
        <v>4370</v>
      </c>
      <c r="M35" s="16">
        <v>20175</v>
      </c>
      <c r="N35" s="16">
        <v>32</v>
      </c>
      <c r="O35" s="16"/>
      <c r="P35" s="16"/>
      <c r="Q35" s="16">
        <f t="shared" si="1"/>
        <v>7822958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16">
        <v>3245053</v>
      </c>
      <c r="E36" s="16"/>
      <c r="F36" s="16">
        <v>478548</v>
      </c>
      <c r="G36" s="16">
        <v>1149189</v>
      </c>
      <c r="H36" s="16">
        <v>1808579</v>
      </c>
      <c r="I36" s="16">
        <v>124825</v>
      </c>
      <c r="J36" s="16">
        <v>4256</v>
      </c>
      <c r="K36" s="16"/>
      <c r="L36" s="16">
        <v>3090</v>
      </c>
      <c r="M36" s="16">
        <v>15368</v>
      </c>
      <c r="N36" s="16">
        <v>24</v>
      </c>
      <c r="O36" s="16"/>
      <c r="P36" s="16"/>
      <c r="Q36" s="16">
        <f t="shared" si="1"/>
        <v>6828932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16">
        <v>3497167</v>
      </c>
      <c r="E37" s="16"/>
      <c r="F37" s="16">
        <v>514283</v>
      </c>
      <c r="G37" s="16">
        <v>831266</v>
      </c>
      <c r="H37" s="16">
        <v>2291830</v>
      </c>
      <c r="I37" s="16">
        <v>115036</v>
      </c>
      <c r="J37" s="16">
        <v>2355</v>
      </c>
      <c r="K37" s="16"/>
      <c r="L37" s="16">
        <v>4893</v>
      </c>
      <c r="M37" s="16">
        <v>17326</v>
      </c>
      <c r="N37" s="16">
        <v>13</v>
      </c>
      <c r="O37" s="16"/>
      <c r="P37" s="16"/>
      <c r="Q37" s="16">
        <f t="shared" si="1"/>
        <v>7274169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16">
        <v>3634498</v>
      </c>
      <c r="E38" s="16"/>
      <c r="F38" s="16">
        <v>620154</v>
      </c>
      <c r="G38" s="16">
        <v>1497031</v>
      </c>
      <c r="H38" s="16">
        <v>2887529</v>
      </c>
      <c r="I38" s="16">
        <v>131519</v>
      </c>
      <c r="J38" s="16">
        <v>2556</v>
      </c>
      <c r="K38" s="16"/>
      <c r="L38" s="16">
        <v>3393</v>
      </c>
      <c r="M38" s="16">
        <v>-10188</v>
      </c>
      <c r="N38" s="16">
        <v>302</v>
      </c>
      <c r="O38" s="16"/>
      <c r="P38" s="16"/>
      <c r="Q38" s="16">
        <f t="shared" si="1"/>
        <v>8766794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16">
        <v>2837470</v>
      </c>
      <c r="E39" s="16"/>
      <c r="F39" s="16">
        <v>659639</v>
      </c>
      <c r="G39" s="16">
        <v>2003869</v>
      </c>
      <c r="H39" s="16">
        <v>2155261</v>
      </c>
      <c r="I39" s="16">
        <v>121931</v>
      </c>
      <c r="J39" s="16">
        <v>3468</v>
      </c>
      <c r="K39" s="16"/>
      <c r="L39" s="16">
        <v>1465</v>
      </c>
      <c r="M39" s="16">
        <v>-9458</v>
      </c>
      <c r="N39" s="16">
        <v>388</v>
      </c>
      <c r="O39" s="16"/>
      <c r="P39" s="16"/>
      <c r="Q39" s="16">
        <f t="shared" si="1"/>
        <v>7774033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16">
        <v>3047545</v>
      </c>
      <c r="E40" s="16"/>
      <c r="F40" s="16">
        <v>738262</v>
      </c>
      <c r="G40" s="16">
        <v>2087995</v>
      </c>
      <c r="H40" s="16">
        <v>2338518</v>
      </c>
      <c r="I40" s="16">
        <v>98091</v>
      </c>
      <c r="J40" s="16">
        <v>4031</v>
      </c>
      <c r="K40" s="16"/>
      <c r="L40" s="16">
        <v>4874</v>
      </c>
      <c r="M40" s="16">
        <v>-603</v>
      </c>
      <c r="N40" s="16">
        <v>416</v>
      </c>
      <c r="O40" s="16"/>
      <c r="P40" s="16"/>
      <c r="Q40" s="16">
        <f t="shared" si="1"/>
        <v>8319129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16">
        <v>3126432</v>
      </c>
      <c r="E41" s="16"/>
      <c r="F41" s="16">
        <v>645351</v>
      </c>
      <c r="G41" s="16">
        <v>2043469</v>
      </c>
      <c r="H41" s="16">
        <v>1945079</v>
      </c>
      <c r="I41" s="16">
        <v>98552</v>
      </c>
      <c r="J41" s="16">
        <v>3669</v>
      </c>
      <c r="K41" s="16"/>
      <c r="L41" s="16">
        <v>1451</v>
      </c>
      <c r="M41" s="16">
        <v>-2954</v>
      </c>
      <c r="N41" s="16">
        <v>474</v>
      </c>
      <c r="O41" s="16"/>
      <c r="P41" s="16"/>
      <c r="Q41" s="16">
        <f t="shared" si="1"/>
        <v>7861523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16">
        <v>3259971</v>
      </c>
      <c r="E42" s="16"/>
      <c r="F42" s="16">
        <v>630149</v>
      </c>
      <c r="G42" s="16">
        <v>2461168</v>
      </c>
      <c r="H42" s="16">
        <v>2470274</v>
      </c>
      <c r="I42" s="16">
        <v>112737</v>
      </c>
      <c r="J42" s="16">
        <v>3571</v>
      </c>
      <c r="K42" s="16"/>
      <c r="L42" s="16">
        <v>2853</v>
      </c>
      <c r="M42" s="16">
        <v>-2968</v>
      </c>
      <c r="N42" s="16">
        <v>747</v>
      </c>
      <c r="O42" s="16"/>
      <c r="P42" s="16"/>
      <c r="Q42" s="16">
        <f t="shared" si="1"/>
        <v>8938502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16">
        <v>3460080</v>
      </c>
      <c r="E43" s="16"/>
      <c r="F43" s="16">
        <v>683041</v>
      </c>
      <c r="G43" s="16">
        <v>2954485</v>
      </c>
      <c r="H43" s="16">
        <v>1975115</v>
      </c>
      <c r="I43" s="16">
        <v>112215</v>
      </c>
      <c r="J43" s="16">
        <v>3906</v>
      </c>
      <c r="K43" s="16"/>
      <c r="L43" s="16">
        <v>2223</v>
      </c>
      <c r="M43" s="16">
        <v>2145</v>
      </c>
      <c r="N43" s="16">
        <v>0</v>
      </c>
      <c r="O43" s="16"/>
      <c r="P43" s="16"/>
      <c r="Q43" s="16">
        <f t="shared" si="1"/>
        <v>9193210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16">
        <v>3541688</v>
      </c>
      <c r="E44" s="16"/>
      <c r="F44" s="16">
        <v>724575</v>
      </c>
      <c r="G44" s="16">
        <v>3655211</v>
      </c>
      <c r="H44" s="16">
        <v>2654962</v>
      </c>
      <c r="I44" s="16"/>
      <c r="J44" s="16">
        <v>3268</v>
      </c>
      <c r="K44" s="16"/>
      <c r="L44" s="16">
        <v>3575</v>
      </c>
      <c r="M44" s="16">
        <v>7664</v>
      </c>
      <c r="N44" s="16">
        <v>460</v>
      </c>
      <c r="O44" s="16"/>
      <c r="P44" s="16"/>
      <c r="Q44" s="16">
        <f t="shared" si="1"/>
        <v>10591403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16">
        <v>3564930</v>
      </c>
      <c r="E45" s="16"/>
      <c r="F45" s="16">
        <v>652942</v>
      </c>
      <c r="G45" s="16">
        <v>3417630</v>
      </c>
      <c r="H45" s="16">
        <v>2777407</v>
      </c>
      <c r="I45" s="16"/>
      <c r="J45" s="16">
        <v>3517</v>
      </c>
      <c r="K45" s="16"/>
      <c r="L45" s="16">
        <v>3625</v>
      </c>
      <c r="M45" s="16">
        <v>-2939</v>
      </c>
      <c r="N45" s="16">
        <v>0</v>
      </c>
      <c r="O45" s="16"/>
      <c r="P45" s="16"/>
      <c r="Q45" s="16">
        <f t="shared" si="1"/>
        <v>10417112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16">
        <v>3412073</v>
      </c>
      <c r="E46" s="16"/>
      <c r="F46" s="16">
        <v>434297</v>
      </c>
      <c r="G46" s="16">
        <v>2768542</v>
      </c>
      <c r="H46" s="16">
        <v>2691530</v>
      </c>
      <c r="I46" s="16"/>
      <c r="J46" s="16">
        <v>3767</v>
      </c>
      <c r="K46" s="16"/>
      <c r="L46" s="16">
        <v>2584</v>
      </c>
      <c r="M46" s="16">
        <v>-6012</v>
      </c>
      <c r="N46" s="16">
        <v>546</v>
      </c>
      <c r="O46" s="16"/>
      <c r="P46" s="16"/>
      <c r="Q46" s="16">
        <f t="shared" si="1"/>
        <v>9307327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16">
        <v>3264131</v>
      </c>
      <c r="E47" s="16"/>
      <c r="F47" s="16">
        <v>356856</v>
      </c>
      <c r="G47" s="16">
        <v>2085143</v>
      </c>
      <c r="H47" s="16">
        <v>1892961</v>
      </c>
      <c r="I47" s="16"/>
      <c r="J47" s="16">
        <v>4153</v>
      </c>
      <c r="K47" s="16"/>
      <c r="L47" s="16">
        <v>2290</v>
      </c>
      <c r="M47" s="16">
        <v>-6468</v>
      </c>
      <c r="N47" s="16">
        <v>402</v>
      </c>
      <c r="O47" s="16"/>
      <c r="P47" s="16"/>
      <c r="Q47" s="16">
        <f t="shared" si="1"/>
        <v>7599468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16">
        <v>3022906</v>
      </c>
      <c r="E48" s="16"/>
      <c r="F48" s="16">
        <v>410509</v>
      </c>
      <c r="G48" s="16">
        <v>1734594</v>
      </c>
      <c r="H48" s="16">
        <v>1804086</v>
      </c>
      <c r="I48" s="16"/>
      <c r="J48" s="16">
        <v>4054</v>
      </c>
      <c r="K48" s="16"/>
      <c r="L48" s="16">
        <v>7163</v>
      </c>
      <c r="M48" s="16">
        <v>-9354</v>
      </c>
      <c r="N48" s="16">
        <v>302</v>
      </c>
      <c r="O48" s="16"/>
      <c r="P48" s="16"/>
      <c r="Q48" s="16">
        <f t="shared" si="1"/>
        <v>6974260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16">
        <v>3638832</v>
      </c>
      <c r="E49" s="16"/>
      <c r="F49" s="16">
        <v>417373</v>
      </c>
      <c r="G49" s="16">
        <v>1555806</v>
      </c>
      <c r="H49" s="16">
        <v>2519887</v>
      </c>
      <c r="I49" s="16"/>
      <c r="J49" s="16">
        <v>4034</v>
      </c>
      <c r="K49" s="16"/>
      <c r="L49" s="16">
        <v>5022</v>
      </c>
      <c r="M49" s="16">
        <v>-12305</v>
      </c>
      <c r="N49" s="16">
        <v>230</v>
      </c>
      <c r="O49" s="16"/>
      <c r="P49" s="16"/>
      <c r="Q49" s="16">
        <f t="shared" si="1"/>
        <v>8128879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16">
        <v>3424626</v>
      </c>
      <c r="E50" s="16"/>
      <c r="F50" s="16">
        <v>431670</v>
      </c>
      <c r="G50" s="16">
        <v>1522814</v>
      </c>
      <c r="H50" s="16">
        <v>2818173</v>
      </c>
      <c r="I50" s="16"/>
      <c r="J50" s="16">
        <v>3737</v>
      </c>
      <c r="K50" s="16"/>
      <c r="L50" s="16">
        <v>3936</v>
      </c>
      <c r="M50" s="16">
        <v>-6282</v>
      </c>
      <c r="N50" s="16">
        <v>551</v>
      </c>
      <c r="O50" s="16"/>
      <c r="P50" s="16">
        <v>1032</v>
      </c>
      <c r="Q50" s="16">
        <f t="shared" si="1"/>
        <v>8200257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16">
        <v>2419319</v>
      </c>
      <c r="E51" s="16"/>
      <c r="F51" s="16">
        <v>383150</v>
      </c>
      <c r="G51" s="16">
        <v>1563887</v>
      </c>
      <c r="H51" s="16">
        <v>2193542</v>
      </c>
      <c r="I51" s="16"/>
      <c r="J51" s="16">
        <v>3595</v>
      </c>
      <c r="K51" s="16"/>
      <c r="L51" s="16">
        <v>5986</v>
      </c>
      <c r="M51" s="16">
        <v>7328</v>
      </c>
      <c r="N51" s="16">
        <v>602</v>
      </c>
      <c r="O51" s="16"/>
      <c r="P51" s="16">
        <v>929</v>
      </c>
      <c r="Q51" s="16">
        <f t="shared" si="1"/>
        <v>6578338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16">
        <v>2780442</v>
      </c>
      <c r="E52" s="16"/>
      <c r="F52" s="16">
        <v>479412</v>
      </c>
      <c r="G52" s="16">
        <v>1087525</v>
      </c>
      <c r="H52" s="16">
        <v>2709934</v>
      </c>
      <c r="I52" s="16"/>
      <c r="J52" s="16">
        <v>4731</v>
      </c>
      <c r="K52" s="16"/>
      <c r="L52" s="16">
        <v>7404</v>
      </c>
      <c r="M52" s="16">
        <v>-5077</v>
      </c>
      <c r="N52" s="16">
        <v>1143</v>
      </c>
      <c r="O52" s="16"/>
      <c r="P52" s="16">
        <v>992</v>
      </c>
      <c r="Q52" s="16">
        <f t="shared" si="1"/>
        <v>7066506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16">
        <v>3242285</v>
      </c>
      <c r="E53" s="16"/>
      <c r="F53" s="16">
        <v>579696</v>
      </c>
      <c r="G53" s="16">
        <v>1815621</v>
      </c>
      <c r="H53" s="16">
        <v>1788261</v>
      </c>
      <c r="I53" s="16"/>
      <c r="J53" s="16">
        <v>3496</v>
      </c>
      <c r="K53" s="16"/>
      <c r="L53" s="16">
        <v>4952</v>
      </c>
      <c r="M53" s="16">
        <v>13173</v>
      </c>
      <c r="N53" s="16">
        <v>1381</v>
      </c>
      <c r="O53" s="16"/>
      <c r="P53" s="16">
        <v>977</v>
      </c>
      <c r="Q53" s="16">
        <f t="shared" si="1"/>
        <v>7449842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16">
        <v>3421385</v>
      </c>
      <c r="E54" s="16"/>
      <c r="F54" s="16">
        <v>625272</v>
      </c>
      <c r="G54" s="16">
        <v>2251173</v>
      </c>
      <c r="H54" s="16">
        <v>1790087</v>
      </c>
      <c r="I54" s="16"/>
      <c r="J54" s="16">
        <v>4514</v>
      </c>
      <c r="K54" s="16"/>
      <c r="L54" s="16">
        <v>3735</v>
      </c>
      <c r="M54" s="16">
        <v>28932</v>
      </c>
      <c r="N54" s="16">
        <v>1572</v>
      </c>
      <c r="O54" s="16"/>
      <c r="P54" s="16">
        <v>978</v>
      </c>
      <c r="Q54" s="16">
        <f t="shared" si="1"/>
        <v>8127648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16">
        <v>3446033</v>
      </c>
      <c r="E55" s="16"/>
      <c r="F55" s="16">
        <v>644449</v>
      </c>
      <c r="G55" s="16">
        <v>2427780</v>
      </c>
      <c r="H55" s="16">
        <v>1985957</v>
      </c>
      <c r="I55" s="16"/>
      <c r="J55" s="16">
        <v>4288</v>
      </c>
      <c r="K55" s="16"/>
      <c r="L55" s="16">
        <v>3271</v>
      </c>
      <c r="M55" s="16">
        <v>16993</v>
      </c>
      <c r="N55" s="16">
        <v>1560</v>
      </c>
      <c r="O55" s="16"/>
      <c r="P55" s="16">
        <v>1013</v>
      </c>
      <c r="Q55" s="16">
        <f t="shared" si="1"/>
        <v>8531344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16">
        <v>3783691</v>
      </c>
      <c r="E56" s="16"/>
      <c r="F56" s="16">
        <v>684797</v>
      </c>
      <c r="G56" s="16">
        <v>4042874</v>
      </c>
      <c r="H56" s="16">
        <v>2549613</v>
      </c>
      <c r="I56" s="16"/>
      <c r="J56" s="16">
        <v>4386</v>
      </c>
      <c r="K56" s="16"/>
      <c r="L56" s="16">
        <v>1532</v>
      </c>
      <c r="M56" s="16">
        <v>14620</v>
      </c>
      <c r="N56" s="16">
        <v>1545</v>
      </c>
      <c r="O56" s="16"/>
      <c r="P56" s="16">
        <v>1055</v>
      </c>
      <c r="Q56" s="16">
        <f t="shared" si="1"/>
        <v>11084113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16">
        <v>3609684</v>
      </c>
      <c r="E57" s="16"/>
      <c r="F57" s="16">
        <v>632255</v>
      </c>
      <c r="G57" s="16">
        <v>4046481</v>
      </c>
      <c r="H57" s="16">
        <v>2114828</v>
      </c>
      <c r="I57" s="16"/>
      <c r="J57" s="16">
        <v>4007</v>
      </c>
      <c r="K57" s="16"/>
      <c r="L57" s="16">
        <v>1991</v>
      </c>
      <c r="M57" s="16">
        <v>11460</v>
      </c>
      <c r="N57" s="16">
        <v>1328</v>
      </c>
      <c r="O57" s="16"/>
      <c r="P57" s="16">
        <v>1042</v>
      </c>
      <c r="Q57" s="16">
        <f t="shared" si="1"/>
        <v>10423076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16">
        <v>3443474</v>
      </c>
      <c r="E58" s="16"/>
      <c r="F58" s="16">
        <v>435399</v>
      </c>
      <c r="G58" s="16">
        <v>2964940</v>
      </c>
      <c r="H58" s="16">
        <v>2712381</v>
      </c>
      <c r="I58" s="16"/>
      <c r="J58" s="16">
        <v>3980</v>
      </c>
      <c r="K58" s="16"/>
      <c r="L58" s="16">
        <v>2955</v>
      </c>
      <c r="M58" s="16">
        <v>16354</v>
      </c>
      <c r="N58" s="16">
        <v>1251</v>
      </c>
      <c r="O58" s="16"/>
      <c r="P58" s="16">
        <v>1006</v>
      </c>
      <c r="Q58" s="16">
        <f t="shared" si="1"/>
        <v>9581740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16">
        <v>3644905</v>
      </c>
      <c r="E59" s="16"/>
      <c r="F59" s="16">
        <v>440933</v>
      </c>
      <c r="G59" s="16">
        <v>2627378</v>
      </c>
      <c r="H59" s="16">
        <v>1317335</v>
      </c>
      <c r="I59" s="16"/>
      <c r="J59" s="16">
        <v>3708</v>
      </c>
      <c r="K59" s="16"/>
      <c r="L59" s="16">
        <v>1919</v>
      </c>
      <c r="M59" s="16">
        <v>8599</v>
      </c>
      <c r="N59" s="16">
        <v>1065</v>
      </c>
      <c r="O59" s="16"/>
      <c r="P59" s="16">
        <v>1027</v>
      </c>
      <c r="Q59" s="16">
        <f t="shared" si="1"/>
        <v>8046869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16">
        <v>3315333</v>
      </c>
      <c r="E60" s="16"/>
      <c r="F60" s="16">
        <v>579506</v>
      </c>
      <c r="G60" s="16">
        <v>2226389</v>
      </c>
      <c r="H60" s="16">
        <v>1860601</v>
      </c>
      <c r="I60" s="16"/>
      <c r="J60" s="16">
        <v>4328</v>
      </c>
      <c r="K60" s="16"/>
      <c r="L60" s="16">
        <v>2811</v>
      </c>
      <c r="M60" s="16">
        <v>210</v>
      </c>
      <c r="N60" s="16">
        <v>887</v>
      </c>
      <c r="O60" s="16"/>
      <c r="P60" s="16">
        <v>995</v>
      </c>
      <c r="Q60" s="16">
        <f t="shared" si="1"/>
        <v>7991060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16">
        <v>3612356</v>
      </c>
      <c r="E61" s="16"/>
      <c r="F61" s="16">
        <v>493526</v>
      </c>
      <c r="G61" s="16">
        <v>2316152</v>
      </c>
      <c r="H61" s="16">
        <v>1966734</v>
      </c>
      <c r="I61" s="16"/>
      <c r="J61" s="16">
        <v>3583</v>
      </c>
      <c r="K61" s="16"/>
      <c r="L61" s="16">
        <v>2745</v>
      </c>
      <c r="M61" s="16">
        <v>1056</v>
      </c>
      <c r="N61" s="16">
        <v>695</v>
      </c>
      <c r="O61" s="16"/>
      <c r="P61" s="16">
        <v>1013</v>
      </c>
      <c r="Q61" s="16">
        <f t="shared" si="1"/>
        <v>8397860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16">
        <v>3495672</v>
      </c>
      <c r="E62" s="16"/>
      <c r="F62" s="16">
        <v>572158</v>
      </c>
      <c r="G62" s="16">
        <v>1891864</v>
      </c>
      <c r="H62" s="16">
        <v>2102482</v>
      </c>
      <c r="I62" s="16"/>
      <c r="J62" s="16">
        <v>4566</v>
      </c>
      <c r="K62" s="16"/>
      <c r="L62" s="16">
        <v>1307</v>
      </c>
      <c r="M62" s="16">
        <v>-1748</v>
      </c>
      <c r="N62" s="16">
        <v>739</v>
      </c>
      <c r="O62" s="16"/>
      <c r="P62" s="16">
        <v>746</v>
      </c>
      <c r="Q62" s="16">
        <f t="shared" si="1"/>
        <v>8067786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16">
        <v>2965539</v>
      </c>
      <c r="E63" s="16"/>
      <c r="F63" s="16">
        <v>557357</v>
      </c>
      <c r="G63" s="16">
        <v>1735149</v>
      </c>
      <c r="H63" s="16">
        <v>1891323</v>
      </c>
      <c r="I63" s="16"/>
      <c r="J63" s="16">
        <v>4261</v>
      </c>
      <c r="K63" s="16"/>
      <c r="L63" s="16">
        <v>3648</v>
      </c>
      <c r="M63" s="16">
        <v>-3843</v>
      </c>
      <c r="N63" s="16">
        <v>879</v>
      </c>
      <c r="O63" s="16"/>
      <c r="P63" s="16">
        <v>696</v>
      </c>
      <c r="Q63" s="16">
        <f t="shared" si="1"/>
        <v>7155009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16">
        <v>3347456</v>
      </c>
      <c r="E64" s="16"/>
      <c r="F64" s="16">
        <v>523645</v>
      </c>
      <c r="G64" s="16">
        <v>1611418</v>
      </c>
      <c r="H64" s="16">
        <v>1917006</v>
      </c>
      <c r="I64" s="16"/>
      <c r="J64" s="16">
        <v>3346</v>
      </c>
      <c r="K64" s="16"/>
      <c r="L64" s="16">
        <v>4529</v>
      </c>
      <c r="M64" s="16">
        <v>3625</v>
      </c>
      <c r="N64" s="16">
        <v>1202</v>
      </c>
      <c r="O64" s="16"/>
      <c r="P64" s="16">
        <v>715</v>
      </c>
      <c r="Q64" s="16">
        <f t="shared" si="1"/>
        <v>7412942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16">
        <v>3086516</v>
      </c>
      <c r="E65" s="16"/>
      <c r="F65" s="16">
        <v>613514</v>
      </c>
      <c r="G65" s="16">
        <v>1853853</v>
      </c>
      <c r="H65" s="16">
        <v>779151</v>
      </c>
      <c r="I65" s="16"/>
      <c r="J65" s="16">
        <v>1961</v>
      </c>
      <c r="K65" s="16"/>
      <c r="L65" s="16">
        <v>10933</v>
      </c>
      <c r="M65" s="16">
        <v>13828</v>
      </c>
      <c r="N65" s="16">
        <v>651</v>
      </c>
      <c r="O65" s="16"/>
      <c r="P65" s="16">
        <v>591</v>
      </c>
      <c r="Q65" s="16">
        <f t="shared" si="1"/>
        <v>6360998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16">
        <v>3399185</v>
      </c>
      <c r="E66" s="16"/>
      <c r="F66" s="16">
        <v>621652</v>
      </c>
      <c r="G66" s="16">
        <v>2230608</v>
      </c>
      <c r="H66" s="16">
        <v>1498282</v>
      </c>
      <c r="I66" s="16"/>
      <c r="J66" s="16">
        <v>2234</v>
      </c>
      <c r="K66" s="16"/>
      <c r="L66" s="16">
        <v>2221</v>
      </c>
      <c r="M66" s="16">
        <v>18561</v>
      </c>
      <c r="N66" s="16">
        <v>2106</v>
      </c>
      <c r="O66" s="16"/>
      <c r="P66" s="16">
        <v>567</v>
      </c>
      <c r="Q66" s="16">
        <f t="shared" si="1"/>
        <v>7775416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16">
        <v>3377033</v>
      </c>
      <c r="E67" s="16"/>
      <c r="F67" s="16">
        <v>705589</v>
      </c>
      <c r="G67" s="16">
        <v>3374176</v>
      </c>
      <c r="H67" s="16">
        <v>1837766</v>
      </c>
      <c r="I67" s="16"/>
      <c r="J67" s="16">
        <v>2167</v>
      </c>
      <c r="K67" s="16"/>
      <c r="L67" s="16">
        <v>20838</v>
      </c>
      <c r="M67" s="16">
        <v>25026</v>
      </c>
      <c r="N67" s="16">
        <v>2090</v>
      </c>
      <c r="O67" s="16"/>
      <c r="P67" s="16">
        <v>703</v>
      </c>
      <c r="Q67" s="16">
        <f t="shared" ref="Q67:Q130" si="3">SUM(D67:P67)</f>
        <v>9345388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16">
        <v>3694753</v>
      </c>
      <c r="E68" s="16"/>
      <c r="F68" s="16">
        <v>682610</v>
      </c>
      <c r="G68" s="16">
        <v>3979692</v>
      </c>
      <c r="H68" s="16">
        <v>2357606</v>
      </c>
      <c r="I68" s="16"/>
      <c r="J68" s="16">
        <v>2291</v>
      </c>
      <c r="K68" s="16"/>
      <c r="L68" s="16">
        <v>7398</v>
      </c>
      <c r="M68" s="16">
        <v>34760</v>
      </c>
      <c r="N68" s="16">
        <v>1714</v>
      </c>
      <c r="O68" s="16"/>
      <c r="P68" s="16">
        <v>756</v>
      </c>
      <c r="Q68" s="16">
        <f t="shared" si="3"/>
        <v>10761580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16">
        <v>3738093</v>
      </c>
      <c r="E69" s="16"/>
      <c r="F69" s="16">
        <v>627853</v>
      </c>
      <c r="G69" s="16">
        <v>4270221</v>
      </c>
      <c r="H69" s="16">
        <v>2848844</v>
      </c>
      <c r="I69" s="16"/>
      <c r="J69" s="16">
        <v>2281</v>
      </c>
      <c r="K69" s="16"/>
      <c r="L69" s="16">
        <v>5676</v>
      </c>
      <c r="M69" s="16">
        <v>32259</v>
      </c>
      <c r="N69" s="16">
        <v>2035</v>
      </c>
      <c r="O69" s="16"/>
      <c r="P69" s="16">
        <v>749</v>
      </c>
      <c r="Q69" s="16">
        <f t="shared" si="3"/>
        <v>11528011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16">
        <v>3577809</v>
      </c>
      <c r="E70" s="16"/>
      <c r="F70" s="16">
        <v>458550</v>
      </c>
      <c r="G70" s="16">
        <v>3487854</v>
      </c>
      <c r="H70" s="16">
        <v>2361135</v>
      </c>
      <c r="I70" s="16"/>
      <c r="J70" s="16">
        <v>2194</v>
      </c>
      <c r="K70" s="16"/>
      <c r="L70" s="16">
        <v>3829</v>
      </c>
      <c r="M70" s="16">
        <v>20313</v>
      </c>
      <c r="N70" s="16">
        <v>815</v>
      </c>
      <c r="O70" s="16"/>
      <c r="P70" s="16">
        <v>676</v>
      </c>
      <c r="Q70" s="16">
        <f t="shared" si="3"/>
        <v>9913175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16">
        <v>3238815</v>
      </c>
      <c r="E71" s="16"/>
      <c r="F71" s="16">
        <v>440841</v>
      </c>
      <c r="G71" s="16">
        <v>3715699</v>
      </c>
      <c r="H71" s="16">
        <v>1209288</v>
      </c>
      <c r="I71" s="16"/>
      <c r="J71" s="16">
        <v>2281</v>
      </c>
      <c r="K71" s="16"/>
      <c r="L71" s="16">
        <v>4699</v>
      </c>
      <c r="M71" s="16">
        <v>6600</v>
      </c>
      <c r="N71" s="16">
        <v>514</v>
      </c>
      <c r="O71" s="16"/>
      <c r="P71" s="16">
        <v>637</v>
      </c>
      <c r="Q71" s="16">
        <f t="shared" si="3"/>
        <v>8619374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16">
        <v>3323320</v>
      </c>
      <c r="E72" s="16"/>
      <c r="F72" s="16">
        <v>500083</v>
      </c>
      <c r="G72" s="16">
        <v>2358867</v>
      </c>
      <c r="H72" s="16">
        <v>2299443</v>
      </c>
      <c r="I72" s="16"/>
      <c r="J72" s="16">
        <v>2332</v>
      </c>
      <c r="K72" s="16"/>
      <c r="L72" s="16">
        <v>3805</v>
      </c>
      <c r="M72" s="16">
        <v>1255</v>
      </c>
      <c r="N72" s="16">
        <v>288</v>
      </c>
      <c r="O72" s="16"/>
      <c r="P72" s="16">
        <v>701</v>
      </c>
      <c r="Q72" s="16">
        <f t="shared" si="3"/>
        <v>8490094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16">
        <v>3198664</v>
      </c>
      <c r="E73" s="16"/>
      <c r="F73" s="16">
        <v>489052</v>
      </c>
      <c r="G73" s="16">
        <v>2359646</v>
      </c>
      <c r="H73" s="16">
        <v>2909905</v>
      </c>
      <c r="I73" s="16"/>
      <c r="J73" s="16">
        <v>2280</v>
      </c>
      <c r="K73" s="16"/>
      <c r="L73" s="16">
        <v>4487</v>
      </c>
      <c r="M73" s="16">
        <v>-2084</v>
      </c>
      <c r="N73" s="16">
        <v>99</v>
      </c>
      <c r="O73" s="16"/>
      <c r="P73" s="16">
        <v>702</v>
      </c>
      <c r="Q73" s="16">
        <f t="shared" si="3"/>
        <v>8962751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16">
        <v>3402677</v>
      </c>
      <c r="E74" s="16"/>
      <c r="F74" s="16">
        <v>457745</v>
      </c>
      <c r="G74" s="16">
        <v>2502882</v>
      </c>
      <c r="H74" s="16">
        <v>2750069</v>
      </c>
      <c r="I74" s="16"/>
      <c r="J74" s="16">
        <v>2092</v>
      </c>
      <c r="K74" s="16"/>
      <c r="L74" s="16">
        <v>6447</v>
      </c>
      <c r="M74" s="16">
        <v>-1998</v>
      </c>
      <c r="N74" s="16">
        <v>111</v>
      </c>
      <c r="O74" s="16"/>
      <c r="P74" s="16"/>
      <c r="Q74" s="16">
        <f t="shared" si="3"/>
        <v>9120025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16">
        <v>2967683</v>
      </c>
      <c r="E75" s="16"/>
      <c r="F75" s="16">
        <v>405263</v>
      </c>
      <c r="G75" s="16">
        <v>1877941</v>
      </c>
      <c r="H75" s="16">
        <v>2266482</v>
      </c>
      <c r="I75" s="16"/>
      <c r="J75" s="16">
        <v>2575</v>
      </c>
      <c r="K75" s="16"/>
      <c r="L75" s="16">
        <v>5939</v>
      </c>
      <c r="M75" s="16">
        <v>-4825</v>
      </c>
      <c r="N75" s="16">
        <v>497</v>
      </c>
      <c r="O75" s="16"/>
      <c r="P75" s="16"/>
      <c r="Q75" s="16">
        <f t="shared" si="3"/>
        <v>7521555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16">
        <v>3586364</v>
      </c>
      <c r="E76" s="16"/>
      <c r="F76" s="16">
        <v>533579</v>
      </c>
      <c r="G76" s="16">
        <v>1005721</v>
      </c>
      <c r="H76" s="16">
        <v>2884634</v>
      </c>
      <c r="I76" s="16"/>
      <c r="J76" s="16">
        <v>2832</v>
      </c>
      <c r="K76" s="16"/>
      <c r="L76" s="16">
        <v>2131</v>
      </c>
      <c r="M76" s="16">
        <v>-2140</v>
      </c>
      <c r="N76" s="16">
        <v>750</v>
      </c>
      <c r="O76" s="16"/>
      <c r="P76" s="16"/>
      <c r="Q76" s="16">
        <f t="shared" si="3"/>
        <v>8013871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16">
        <v>3246249</v>
      </c>
      <c r="E77" s="16"/>
      <c r="F77" s="16">
        <v>597736</v>
      </c>
      <c r="G77" s="16">
        <v>1855446</v>
      </c>
      <c r="H77" s="16">
        <v>2224318</v>
      </c>
      <c r="I77" s="16"/>
      <c r="J77" s="16">
        <v>2836</v>
      </c>
      <c r="K77" s="16"/>
      <c r="L77" s="16">
        <v>3967</v>
      </c>
      <c r="M77" s="16">
        <v>4418</v>
      </c>
      <c r="N77" s="16">
        <v>1181</v>
      </c>
      <c r="O77" s="16"/>
      <c r="P77" s="16"/>
      <c r="Q77" s="16">
        <f t="shared" si="3"/>
        <v>7936151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16">
        <v>3517374</v>
      </c>
      <c r="E78" s="16"/>
      <c r="F78" s="16">
        <v>577210</v>
      </c>
      <c r="G78" s="16">
        <v>3171440</v>
      </c>
      <c r="H78" s="16">
        <v>2333073</v>
      </c>
      <c r="I78" s="16"/>
      <c r="J78" s="16">
        <v>2929</v>
      </c>
      <c r="K78" s="16"/>
      <c r="L78" s="16">
        <v>4084</v>
      </c>
      <c r="M78" s="16">
        <v>14148</v>
      </c>
      <c r="N78" s="16">
        <v>1350</v>
      </c>
      <c r="O78" s="16"/>
      <c r="P78" s="16"/>
      <c r="Q78" s="16">
        <f t="shared" si="3"/>
        <v>9621608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16">
        <v>3634634</v>
      </c>
      <c r="E79" s="16"/>
      <c r="F79" s="16">
        <v>681376</v>
      </c>
      <c r="G79" s="16">
        <v>4184589</v>
      </c>
      <c r="H79" s="16">
        <v>1785424</v>
      </c>
      <c r="I79" s="16"/>
      <c r="J79" s="16">
        <v>2815</v>
      </c>
      <c r="K79" s="16"/>
      <c r="L79" s="16">
        <v>1562</v>
      </c>
      <c r="M79" s="16">
        <v>28387</v>
      </c>
      <c r="N79" s="16">
        <v>1372</v>
      </c>
      <c r="O79" s="16"/>
      <c r="P79" s="16"/>
      <c r="Q79" s="16">
        <f t="shared" si="3"/>
        <v>10320159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16">
        <v>3533511</v>
      </c>
      <c r="E80" s="16"/>
      <c r="F80" s="16">
        <v>682753</v>
      </c>
      <c r="G80" s="16">
        <v>5340392</v>
      </c>
      <c r="H80" s="16">
        <v>2115062</v>
      </c>
      <c r="I80" s="16"/>
      <c r="J80" s="16">
        <v>2770</v>
      </c>
      <c r="K80" s="16"/>
      <c r="L80" s="16">
        <v>2624</v>
      </c>
      <c r="M80" s="16">
        <v>32687</v>
      </c>
      <c r="N80" s="16">
        <v>746</v>
      </c>
      <c r="O80" s="16"/>
      <c r="P80" s="16"/>
      <c r="Q80" s="16">
        <f t="shared" si="3"/>
        <v>11710545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16">
        <v>3810887</v>
      </c>
      <c r="E81" s="16"/>
      <c r="F81" s="16">
        <v>622918</v>
      </c>
      <c r="G81" s="16">
        <v>4927807</v>
      </c>
      <c r="H81" s="16">
        <v>2842093</v>
      </c>
      <c r="I81" s="16"/>
      <c r="J81" s="16">
        <v>2563</v>
      </c>
      <c r="K81" s="16"/>
      <c r="L81" s="16">
        <v>4282</v>
      </c>
      <c r="M81" s="16">
        <v>34116</v>
      </c>
      <c r="N81" s="16">
        <v>790</v>
      </c>
      <c r="O81" s="16"/>
      <c r="P81" s="16"/>
      <c r="Q81" s="16">
        <f t="shared" si="3"/>
        <v>12245456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16">
        <v>3292186</v>
      </c>
      <c r="E82" s="16"/>
      <c r="F82" s="16">
        <v>485779</v>
      </c>
      <c r="G82" s="16">
        <v>4080713</v>
      </c>
      <c r="H82" s="16">
        <v>2665811</v>
      </c>
      <c r="I82" s="16"/>
      <c r="J82" s="16">
        <v>2640</v>
      </c>
      <c r="K82" s="16"/>
      <c r="L82" s="16">
        <v>5063</v>
      </c>
      <c r="M82" s="16">
        <v>18345</v>
      </c>
      <c r="N82" s="16">
        <v>702</v>
      </c>
      <c r="O82" s="16"/>
      <c r="P82" s="16"/>
      <c r="Q82" s="16">
        <f t="shared" si="3"/>
        <v>10551239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16">
        <v>3196818</v>
      </c>
      <c r="E83" s="16"/>
      <c r="F83" s="16">
        <v>468561</v>
      </c>
      <c r="G83" s="16">
        <v>3364620</v>
      </c>
      <c r="H83" s="16">
        <v>1390707</v>
      </c>
      <c r="I83" s="16"/>
      <c r="J83" s="16">
        <v>3066</v>
      </c>
      <c r="K83" s="16"/>
      <c r="L83" s="16">
        <v>4351</v>
      </c>
      <c r="M83" s="16">
        <v>2386</v>
      </c>
      <c r="N83" s="16">
        <v>533</v>
      </c>
      <c r="O83" s="16"/>
      <c r="P83" s="16"/>
      <c r="Q83" s="16">
        <f t="shared" si="3"/>
        <v>8431042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16">
        <v>3446887</v>
      </c>
      <c r="E84" s="16"/>
      <c r="F84" s="16">
        <v>525292</v>
      </c>
      <c r="G84" s="16">
        <v>2978813</v>
      </c>
      <c r="H84" s="16">
        <v>1566483</v>
      </c>
      <c r="I84" s="16"/>
      <c r="J84" s="16">
        <v>2867</v>
      </c>
      <c r="K84" s="16"/>
      <c r="L84" s="16">
        <v>3238</v>
      </c>
      <c r="M84" s="16">
        <v>-61</v>
      </c>
      <c r="N84" s="16">
        <v>297</v>
      </c>
      <c r="O84" s="16"/>
      <c r="P84" s="16"/>
      <c r="Q84" s="16">
        <f t="shared" si="3"/>
        <v>8523816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16">
        <v>3640092</v>
      </c>
      <c r="E85" s="16"/>
      <c r="F85" s="16">
        <v>559458</v>
      </c>
      <c r="G85" s="16">
        <v>3178856</v>
      </c>
      <c r="H85" s="16">
        <v>1958235</v>
      </c>
      <c r="I85" s="16"/>
      <c r="J85" s="16">
        <v>3003</v>
      </c>
      <c r="K85" s="16"/>
      <c r="L85" s="16">
        <v>5588</v>
      </c>
      <c r="M85" s="16">
        <v>-52</v>
      </c>
      <c r="N85" s="16">
        <v>320</v>
      </c>
      <c r="O85" s="16"/>
      <c r="P85" s="16"/>
      <c r="Q85" s="16">
        <f t="shared" si="3"/>
        <v>9345500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16">
        <v>3775997</v>
      </c>
      <c r="E86" s="16"/>
      <c r="F86" s="16">
        <v>636802</v>
      </c>
      <c r="G86" s="16">
        <v>3342592</v>
      </c>
      <c r="H86" s="16">
        <v>2300564</v>
      </c>
      <c r="I86" s="16"/>
      <c r="J86" s="16">
        <v>1876</v>
      </c>
      <c r="K86" s="16"/>
      <c r="L86" s="16">
        <v>6670</v>
      </c>
      <c r="M86" s="16">
        <v>3742</v>
      </c>
      <c r="N86" s="16">
        <v>1137</v>
      </c>
      <c r="O86" s="16"/>
      <c r="P86" s="16"/>
      <c r="Q86" s="16">
        <f t="shared" si="3"/>
        <v>10069380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16">
        <v>3081500</v>
      </c>
      <c r="E87" s="16"/>
      <c r="F87" s="16">
        <v>551390</v>
      </c>
      <c r="G87" s="16">
        <v>2602274</v>
      </c>
      <c r="H87" s="16">
        <v>2782885</v>
      </c>
      <c r="I87" s="16"/>
      <c r="J87" s="16">
        <v>1756</v>
      </c>
      <c r="K87" s="16"/>
      <c r="L87" s="16">
        <v>5341</v>
      </c>
      <c r="M87" s="16">
        <v>-4593</v>
      </c>
      <c r="N87" s="16">
        <v>1217</v>
      </c>
      <c r="O87" s="16"/>
      <c r="P87" s="16"/>
      <c r="Q87" s="16">
        <f t="shared" si="3"/>
        <v>9021770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16">
        <v>3696050</v>
      </c>
      <c r="E88" s="16"/>
      <c r="F88" s="16">
        <v>688752</v>
      </c>
      <c r="G88" s="16">
        <v>1714371</v>
      </c>
      <c r="H88" s="16">
        <v>2871543</v>
      </c>
      <c r="I88" s="16"/>
      <c r="J88" s="16">
        <v>1927</v>
      </c>
      <c r="K88" s="16"/>
      <c r="L88" s="16">
        <v>2421</v>
      </c>
      <c r="M88" s="16">
        <v>-1945</v>
      </c>
      <c r="N88" s="16">
        <v>1674</v>
      </c>
      <c r="O88" s="16"/>
      <c r="P88" s="16">
        <v>0</v>
      </c>
      <c r="Q88" s="16">
        <f t="shared" si="3"/>
        <v>8974793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16">
        <v>3462732</v>
      </c>
      <c r="E89" s="16"/>
      <c r="F89" s="16">
        <v>672039</v>
      </c>
      <c r="G89" s="16">
        <v>2910528</v>
      </c>
      <c r="H89" s="16">
        <v>1904539</v>
      </c>
      <c r="I89" s="16"/>
      <c r="J89" s="16">
        <v>1958</v>
      </c>
      <c r="K89" s="16"/>
      <c r="L89" s="16">
        <v>3248</v>
      </c>
      <c r="M89" s="16">
        <v>15536</v>
      </c>
      <c r="N89" s="16">
        <v>1632</v>
      </c>
      <c r="O89" s="16"/>
      <c r="P89" s="16">
        <v>157</v>
      </c>
      <c r="Q89" s="16">
        <f t="shared" si="3"/>
        <v>8972369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16">
        <v>3532737</v>
      </c>
      <c r="E90" s="16"/>
      <c r="F90" s="16">
        <v>722187</v>
      </c>
      <c r="G90" s="16">
        <v>2614454</v>
      </c>
      <c r="H90" s="16">
        <v>1954901</v>
      </c>
      <c r="I90" s="16"/>
      <c r="J90" s="16">
        <v>1933</v>
      </c>
      <c r="K90" s="16"/>
      <c r="L90" s="16">
        <v>4938</v>
      </c>
      <c r="M90" s="16">
        <v>7544</v>
      </c>
      <c r="N90" s="16">
        <v>1508</v>
      </c>
      <c r="O90" s="16"/>
      <c r="P90" s="16">
        <v>3883</v>
      </c>
      <c r="Q90" s="16">
        <f t="shared" si="3"/>
        <v>8844085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16">
        <v>3709494</v>
      </c>
      <c r="E91" s="16"/>
      <c r="F91" s="16">
        <v>645644</v>
      </c>
      <c r="G91" s="16">
        <v>3709479</v>
      </c>
      <c r="H91" s="16">
        <v>2518897</v>
      </c>
      <c r="I91" s="16"/>
      <c r="J91" s="16">
        <v>1947</v>
      </c>
      <c r="K91" s="16"/>
      <c r="L91" s="16">
        <v>6620</v>
      </c>
      <c r="M91" s="16">
        <v>7476</v>
      </c>
      <c r="N91" s="16">
        <v>272</v>
      </c>
      <c r="O91" s="16"/>
      <c r="P91" s="16">
        <v>6446</v>
      </c>
      <c r="Q91" s="16">
        <f t="shared" si="3"/>
        <v>10606275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16">
        <v>3946304</v>
      </c>
      <c r="E92" s="16"/>
      <c r="F92" s="16">
        <v>682092</v>
      </c>
      <c r="G92" s="16">
        <v>4680555</v>
      </c>
      <c r="H92" s="16">
        <v>2927288</v>
      </c>
      <c r="I92" s="16"/>
      <c r="J92" s="16">
        <v>2025</v>
      </c>
      <c r="K92" s="16"/>
      <c r="L92" s="16">
        <v>4742</v>
      </c>
      <c r="M92" s="16">
        <v>21981</v>
      </c>
      <c r="N92" s="16">
        <v>1254</v>
      </c>
      <c r="O92" s="16"/>
      <c r="P92" s="16">
        <v>9697</v>
      </c>
      <c r="Q92" s="16">
        <f t="shared" si="3"/>
        <v>12275938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16">
        <v>4040107</v>
      </c>
      <c r="E93" s="16"/>
      <c r="F93" s="16">
        <v>651253</v>
      </c>
      <c r="G93" s="16">
        <v>4824574</v>
      </c>
      <c r="H93" s="16">
        <v>2930748</v>
      </c>
      <c r="I93" s="16"/>
      <c r="J93" s="16">
        <v>1995</v>
      </c>
      <c r="K93" s="16"/>
      <c r="L93" s="16">
        <v>3010</v>
      </c>
      <c r="M93" s="16">
        <v>31986</v>
      </c>
      <c r="N93" s="16">
        <v>1351</v>
      </c>
      <c r="O93" s="16"/>
      <c r="P93" s="16">
        <v>11345</v>
      </c>
      <c r="Q93" s="16">
        <f t="shared" si="3"/>
        <v>12496369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16">
        <v>3862993</v>
      </c>
      <c r="E94" s="16"/>
      <c r="F94" s="16">
        <v>515490</v>
      </c>
      <c r="G94" s="16">
        <v>4157886</v>
      </c>
      <c r="H94" s="16">
        <v>2576681</v>
      </c>
      <c r="I94" s="16"/>
      <c r="J94" s="16">
        <v>1835</v>
      </c>
      <c r="K94" s="16"/>
      <c r="L94" s="16">
        <v>1999</v>
      </c>
      <c r="M94" s="16">
        <v>20060</v>
      </c>
      <c r="N94" s="16">
        <v>1116</v>
      </c>
      <c r="O94" s="16"/>
      <c r="P94" s="16">
        <v>12044</v>
      </c>
      <c r="Q94" s="16">
        <f t="shared" si="3"/>
        <v>11150104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16">
        <v>3788159</v>
      </c>
      <c r="E95" s="16"/>
      <c r="F95" s="16">
        <v>514586</v>
      </c>
      <c r="G95" s="16">
        <v>3394931</v>
      </c>
      <c r="H95" s="16">
        <v>2047219</v>
      </c>
      <c r="I95" s="16"/>
      <c r="J95" s="16">
        <v>1886</v>
      </c>
      <c r="K95" s="16"/>
      <c r="L95" s="16">
        <v>3188</v>
      </c>
      <c r="M95" s="16">
        <v>-1676</v>
      </c>
      <c r="N95" s="16">
        <v>1074</v>
      </c>
      <c r="O95" s="16"/>
      <c r="P95" s="16">
        <v>9882</v>
      </c>
      <c r="Q95" s="16">
        <f t="shared" si="3"/>
        <v>9759249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16">
        <v>3474724</v>
      </c>
      <c r="E96" s="16"/>
      <c r="F96" s="16">
        <v>516065</v>
      </c>
      <c r="G96" s="16">
        <v>2298681</v>
      </c>
      <c r="H96" s="16">
        <v>1945240</v>
      </c>
      <c r="I96" s="16"/>
      <c r="J96" s="16">
        <v>1889</v>
      </c>
      <c r="K96" s="16"/>
      <c r="L96" s="16">
        <v>4343</v>
      </c>
      <c r="M96" s="16">
        <v>-1223</v>
      </c>
      <c r="N96" s="16">
        <v>1279</v>
      </c>
      <c r="O96" s="16"/>
      <c r="P96" s="16">
        <v>10800</v>
      </c>
      <c r="Q96" s="16">
        <f t="shared" si="3"/>
        <v>8251798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16">
        <v>3469462</v>
      </c>
      <c r="E97" s="16"/>
      <c r="F97" s="16">
        <v>489603</v>
      </c>
      <c r="G97" s="16">
        <v>2572104</v>
      </c>
      <c r="H97" s="16">
        <v>2489991</v>
      </c>
      <c r="I97" s="16"/>
      <c r="J97" s="16">
        <v>1959</v>
      </c>
      <c r="K97" s="16"/>
      <c r="L97" s="16">
        <v>5376</v>
      </c>
      <c r="M97" s="16">
        <v>-4358</v>
      </c>
      <c r="N97" s="16">
        <v>1210</v>
      </c>
      <c r="O97" s="16"/>
      <c r="P97" s="16">
        <v>11694</v>
      </c>
      <c r="Q97" s="16">
        <f t="shared" si="3"/>
        <v>9037041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16">
        <v>3573260</v>
      </c>
      <c r="E98" s="16"/>
      <c r="F98" s="16">
        <v>626086</v>
      </c>
      <c r="G98" s="16">
        <v>1792563</v>
      </c>
      <c r="H98" s="16">
        <v>2981356</v>
      </c>
      <c r="I98" s="16"/>
      <c r="J98" s="16">
        <v>1743</v>
      </c>
      <c r="K98" s="16"/>
      <c r="L98" s="16">
        <v>4378</v>
      </c>
      <c r="M98" s="16">
        <v>-2320</v>
      </c>
      <c r="N98" s="16">
        <v>1387</v>
      </c>
      <c r="O98" s="16"/>
      <c r="P98" s="16">
        <v>9108</v>
      </c>
      <c r="Q98" s="16">
        <f t="shared" si="3"/>
        <v>8987561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16">
        <v>2971271</v>
      </c>
      <c r="E99" s="16"/>
      <c r="F99" s="16">
        <v>489800</v>
      </c>
      <c r="G99" s="16">
        <v>1915283</v>
      </c>
      <c r="H99" s="16">
        <v>2694725</v>
      </c>
      <c r="I99" s="16"/>
      <c r="J99" s="16">
        <v>1621</v>
      </c>
      <c r="K99" s="16"/>
      <c r="L99" s="16">
        <v>1057</v>
      </c>
      <c r="M99" s="16">
        <v>21668</v>
      </c>
      <c r="N99" s="16">
        <v>1227</v>
      </c>
      <c r="O99" s="16"/>
      <c r="P99" s="16">
        <v>9057</v>
      </c>
      <c r="Q99" s="16">
        <f t="shared" si="3"/>
        <v>8105709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16">
        <v>2789500</v>
      </c>
      <c r="E100" s="16"/>
      <c r="F100" s="16">
        <v>657797</v>
      </c>
      <c r="G100" s="16">
        <v>1829753</v>
      </c>
      <c r="H100" s="16">
        <v>2889458</v>
      </c>
      <c r="I100" s="16"/>
      <c r="J100" s="16">
        <v>1873</v>
      </c>
      <c r="K100" s="16"/>
      <c r="L100" s="16">
        <v>5814</v>
      </c>
      <c r="M100" s="16">
        <v>15310</v>
      </c>
      <c r="N100" s="16">
        <v>1328</v>
      </c>
      <c r="O100" s="16"/>
      <c r="P100" s="16">
        <v>10290</v>
      </c>
      <c r="Q100" s="16">
        <f t="shared" si="3"/>
        <v>8201123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16">
        <v>2570020</v>
      </c>
      <c r="E101" s="16"/>
      <c r="F101" s="16">
        <v>618471</v>
      </c>
      <c r="G101" s="16">
        <v>2047844</v>
      </c>
      <c r="H101" s="16">
        <v>2015965</v>
      </c>
      <c r="I101" s="16"/>
      <c r="J101" s="16">
        <v>1865</v>
      </c>
      <c r="K101" s="16"/>
      <c r="L101" s="16">
        <v>7082</v>
      </c>
      <c r="M101" s="16">
        <v>13306</v>
      </c>
      <c r="N101" s="16">
        <v>1477</v>
      </c>
      <c r="O101" s="16"/>
      <c r="P101" s="16">
        <v>7622</v>
      </c>
      <c r="Q101" s="16">
        <f t="shared" si="3"/>
        <v>7283652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16">
        <v>3235493</v>
      </c>
      <c r="E102" s="16"/>
      <c r="F102" s="16">
        <v>548378</v>
      </c>
      <c r="G102" s="16">
        <v>3201792</v>
      </c>
      <c r="H102" s="16">
        <v>2037065</v>
      </c>
      <c r="I102" s="16"/>
      <c r="J102" s="16">
        <v>1800</v>
      </c>
      <c r="K102" s="16"/>
      <c r="L102" s="16">
        <v>4452</v>
      </c>
      <c r="M102" s="16">
        <v>1817</v>
      </c>
      <c r="N102" s="16">
        <v>1261</v>
      </c>
      <c r="O102" s="16"/>
      <c r="P102" s="16">
        <v>11947</v>
      </c>
      <c r="Q102" s="16">
        <f t="shared" si="3"/>
        <v>9044005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16">
        <v>3298782</v>
      </c>
      <c r="E103" s="16"/>
      <c r="F103" s="16">
        <v>504885</v>
      </c>
      <c r="G103" s="16">
        <v>2756177</v>
      </c>
      <c r="H103" s="16">
        <v>2867482</v>
      </c>
      <c r="I103" s="16"/>
      <c r="J103" s="16">
        <v>1871</v>
      </c>
      <c r="K103" s="16"/>
      <c r="L103" s="16">
        <v>4586</v>
      </c>
      <c r="M103" s="16">
        <v>25617</v>
      </c>
      <c r="N103" s="16">
        <v>1216</v>
      </c>
      <c r="O103" s="16"/>
      <c r="P103" s="16">
        <v>11988</v>
      </c>
      <c r="Q103" s="16">
        <f t="shared" si="3"/>
        <v>9472604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16">
        <v>3555201</v>
      </c>
      <c r="E104" s="16"/>
      <c r="F104" s="16">
        <v>606765</v>
      </c>
      <c r="G104" s="16">
        <v>5077577</v>
      </c>
      <c r="H104" s="16">
        <v>2938675</v>
      </c>
      <c r="I104" s="16"/>
      <c r="J104" s="16">
        <v>1948</v>
      </c>
      <c r="K104" s="16"/>
      <c r="L104" s="16">
        <v>4891</v>
      </c>
      <c r="M104" s="16">
        <v>38106</v>
      </c>
      <c r="N104" s="16">
        <v>954</v>
      </c>
      <c r="O104" s="16"/>
      <c r="P104" s="16">
        <v>13291</v>
      </c>
      <c r="Q104" s="16">
        <f t="shared" si="3"/>
        <v>12237408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16">
        <v>3725685</v>
      </c>
      <c r="E105" s="16"/>
      <c r="F105" s="16">
        <v>569848</v>
      </c>
      <c r="G105" s="16">
        <v>4816863</v>
      </c>
      <c r="H105" s="16">
        <v>2946906</v>
      </c>
      <c r="I105" s="16"/>
      <c r="J105" s="16">
        <v>1926</v>
      </c>
      <c r="K105" s="16"/>
      <c r="L105" s="16">
        <v>3756</v>
      </c>
      <c r="M105" s="16">
        <v>35163</v>
      </c>
      <c r="N105" s="16">
        <v>1081</v>
      </c>
      <c r="O105" s="16"/>
      <c r="P105" s="16">
        <v>14391</v>
      </c>
      <c r="Q105" s="16">
        <f t="shared" si="3"/>
        <v>12115619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16">
        <v>3406095</v>
      </c>
      <c r="E106" s="16"/>
      <c r="F106" s="16">
        <v>436979</v>
      </c>
      <c r="G106" s="16">
        <v>3990644</v>
      </c>
      <c r="H106" s="16">
        <v>2855935</v>
      </c>
      <c r="I106" s="16">
        <v>1034</v>
      </c>
      <c r="J106" s="16">
        <v>1804</v>
      </c>
      <c r="K106" s="16"/>
      <c r="L106" s="16">
        <v>5833</v>
      </c>
      <c r="M106" s="16">
        <v>16489</v>
      </c>
      <c r="N106" s="16">
        <v>998</v>
      </c>
      <c r="O106" s="16"/>
      <c r="P106" s="16">
        <v>11628</v>
      </c>
      <c r="Q106" s="16">
        <f t="shared" si="3"/>
        <v>10727439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16">
        <v>3264951</v>
      </c>
      <c r="E107" s="16"/>
      <c r="F107" s="16">
        <v>394553</v>
      </c>
      <c r="G107" s="16">
        <v>3178845</v>
      </c>
      <c r="H107" s="16">
        <v>2035531</v>
      </c>
      <c r="I107" s="16">
        <v>370</v>
      </c>
      <c r="J107" s="16">
        <v>1821</v>
      </c>
      <c r="K107" s="16"/>
      <c r="L107" s="16">
        <v>8192</v>
      </c>
      <c r="M107" s="16">
        <v>2232</v>
      </c>
      <c r="N107" s="16">
        <v>1203</v>
      </c>
      <c r="O107" s="16">
        <v>12094</v>
      </c>
      <c r="P107" s="16">
        <v>13034</v>
      </c>
      <c r="Q107" s="16">
        <f t="shared" si="3"/>
        <v>8912826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16">
        <v>3262348</v>
      </c>
      <c r="E108" s="16"/>
      <c r="F108" s="16">
        <v>431353</v>
      </c>
      <c r="G108" s="16">
        <v>2127911</v>
      </c>
      <c r="H108" s="16">
        <v>1908624</v>
      </c>
      <c r="I108" s="16">
        <v>164</v>
      </c>
      <c r="J108" s="16">
        <v>1814</v>
      </c>
      <c r="K108" s="16"/>
      <c r="L108" s="16">
        <v>7352</v>
      </c>
      <c r="M108" s="16">
        <v>1895</v>
      </c>
      <c r="N108" s="16">
        <v>1086</v>
      </c>
      <c r="O108" s="16">
        <v>7896</v>
      </c>
      <c r="P108" s="16">
        <v>9276</v>
      </c>
      <c r="Q108" s="16">
        <f t="shared" si="3"/>
        <v>7759719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16">
        <v>4054212</v>
      </c>
      <c r="E109" s="16"/>
      <c r="F109" s="16">
        <v>542431</v>
      </c>
      <c r="G109" s="16">
        <v>2003917</v>
      </c>
      <c r="H109" s="16">
        <v>2490129</v>
      </c>
      <c r="I109" s="16">
        <v>239</v>
      </c>
      <c r="J109" s="16">
        <v>1903</v>
      </c>
      <c r="K109" s="16"/>
      <c r="L109" s="16">
        <v>5306</v>
      </c>
      <c r="M109" s="16">
        <v>197</v>
      </c>
      <c r="N109" s="16">
        <v>927</v>
      </c>
      <c r="O109" s="16">
        <v>9555</v>
      </c>
      <c r="P109" s="16">
        <v>15009</v>
      </c>
      <c r="Q109" s="16">
        <f t="shared" si="3"/>
        <v>9123825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16">
        <v>3926517</v>
      </c>
      <c r="E110" s="16"/>
      <c r="F110" s="16">
        <v>553840</v>
      </c>
      <c r="G110" s="16">
        <v>1201305</v>
      </c>
      <c r="H110" s="16">
        <v>2934812</v>
      </c>
      <c r="I110" s="16">
        <v>635</v>
      </c>
      <c r="J110" s="16">
        <v>2274</v>
      </c>
      <c r="K110" s="16"/>
      <c r="L110" s="16">
        <v>5661</v>
      </c>
      <c r="M110" s="16">
        <v>-1515</v>
      </c>
      <c r="N110" s="16">
        <v>96</v>
      </c>
      <c r="O110" s="16">
        <v>5970</v>
      </c>
      <c r="P110" s="16">
        <v>13458</v>
      </c>
      <c r="Q110" s="16">
        <f t="shared" si="3"/>
        <v>8643053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16">
        <v>3029342</v>
      </c>
      <c r="E111" s="16"/>
      <c r="F111" s="16">
        <v>382135</v>
      </c>
      <c r="G111" s="16">
        <v>1263691</v>
      </c>
      <c r="H111" s="16">
        <v>2688283</v>
      </c>
      <c r="I111" s="16">
        <v>2985</v>
      </c>
      <c r="J111" s="16">
        <v>2082</v>
      </c>
      <c r="K111" s="16"/>
      <c r="L111" s="16">
        <v>6240</v>
      </c>
      <c r="M111" s="16">
        <v>12422</v>
      </c>
      <c r="N111" s="16">
        <v>1419</v>
      </c>
      <c r="O111" s="16">
        <v>7204</v>
      </c>
      <c r="P111" s="16">
        <v>9387</v>
      </c>
      <c r="Q111" s="16">
        <f t="shared" si="3"/>
        <v>7405190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16">
        <v>3219302</v>
      </c>
      <c r="E112" s="16"/>
      <c r="F112" s="16">
        <v>549954</v>
      </c>
      <c r="G112" s="16">
        <v>1810020</v>
      </c>
      <c r="H112" s="16">
        <v>2503706</v>
      </c>
      <c r="I112" s="16">
        <v>1154</v>
      </c>
      <c r="J112" s="16">
        <v>2367</v>
      </c>
      <c r="K112" s="16"/>
      <c r="L112" s="16">
        <v>5764</v>
      </c>
      <c r="M112" s="16">
        <v>66269</v>
      </c>
      <c r="N112" s="16">
        <v>1483</v>
      </c>
      <c r="O112" s="16">
        <v>14727</v>
      </c>
      <c r="P112" s="16">
        <v>11128</v>
      </c>
      <c r="Q112" s="16">
        <f t="shared" si="3"/>
        <v>8185874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16">
        <v>3018275</v>
      </c>
      <c r="E113" s="16"/>
      <c r="F113" s="16">
        <v>556719</v>
      </c>
      <c r="G113" s="16">
        <v>2101893</v>
      </c>
      <c r="H113" s="16">
        <v>1972518</v>
      </c>
      <c r="I113" s="16">
        <v>813</v>
      </c>
      <c r="J113" s="16">
        <v>2350</v>
      </c>
      <c r="K113" s="16"/>
      <c r="L113" s="16">
        <v>14023</v>
      </c>
      <c r="M113" s="16">
        <v>39961</v>
      </c>
      <c r="N113" s="16">
        <v>2022</v>
      </c>
      <c r="O113" s="16">
        <v>14307</v>
      </c>
      <c r="P113" s="16">
        <v>8738</v>
      </c>
      <c r="Q113" s="16">
        <f t="shared" si="3"/>
        <v>7731619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16">
        <v>3783045</v>
      </c>
      <c r="E114" s="16"/>
      <c r="F114" s="16">
        <v>590048</v>
      </c>
      <c r="G114" s="16">
        <v>1608105</v>
      </c>
      <c r="H114" s="16">
        <v>2155910</v>
      </c>
      <c r="I114" s="16">
        <v>1442</v>
      </c>
      <c r="J114" s="16">
        <v>2383</v>
      </c>
      <c r="K114" s="16"/>
      <c r="L114" s="16">
        <v>5782</v>
      </c>
      <c r="M114" s="16">
        <v>29572</v>
      </c>
      <c r="N114" s="16">
        <v>1272</v>
      </c>
      <c r="O114" s="16">
        <v>17725</v>
      </c>
      <c r="P114" s="16">
        <v>15299</v>
      </c>
      <c r="Q114" s="16">
        <f t="shared" si="3"/>
        <v>8210583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16">
        <v>3771779</v>
      </c>
      <c r="E115" s="16"/>
      <c r="F115" s="16">
        <v>548274</v>
      </c>
      <c r="G115" s="16">
        <v>2757007</v>
      </c>
      <c r="H115" s="16">
        <v>2782251</v>
      </c>
      <c r="I115" s="16">
        <v>1402</v>
      </c>
      <c r="J115" s="16">
        <v>2424</v>
      </c>
      <c r="K115" s="16"/>
      <c r="L115" s="16">
        <v>3909</v>
      </c>
      <c r="M115" s="16">
        <v>12974</v>
      </c>
      <c r="N115" s="16">
        <v>1545</v>
      </c>
      <c r="O115" s="16">
        <v>11917</v>
      </c>
      <c r="P115" s="16">
        <v>13386</v>
      </c>
      <c r="Q115" s="16">
        <f t="shared" si="3"/>
        <v>9906868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16">
        <v>3996891</v>
      </c>
      <c r="E116" s="16"/>
      <c r="F116" s="16">
        <v>654603</v>
      </c>
      <c r="G116" s="16">
        <v>4238766</v>
      </c>
      <c r="H116" s="16">
        <v>2931945</v>
      </c>
      <c r="I116" s="16">
        <v>636</v>
      </c>
      <c r="J116" s="16">
        <v>2467</v>
      </c>
      <c r="K116" s="16"/>
      <c r="L116" s="16">
        <v>3645</v>
      </c>
      <c r="M116" s="16">
        <v>26246</v>
      </c>
      <c r="N116" s="16">
        <v>1076</v>
      </c>
      <c r="O116" s="16">
        <v>7228</v>
      </c>
      <c r="P116" s="16">
        <v>13271</v>
      </c>
      <c r="Q116" s="16">
        <f t="shared" si="3"/>
        <v>11876774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16">
        <v>3903441</v>
      </c>
      <c r="E117" s="16"/>
      <c r="F117" s="16">
        <v>619739</v>
      </c>
      <c r="G117" s="16">
        <v>4454633</v>
      </c>
      <c r="H117" s="16">
        <v>2924979</v>
      </c>
      <c r="I117" s="16">
        <v>1306</v>
      </c>
      <c r="J117" s="16">
        <v>2469</v>
      </c>
      <c r="K117" s="16"/>
      <c r="L117" s="16">
        <v>5289</v>
      </c>
      <c r="M117" s="16">
        <v>19626</v>
      </c>
      <c r="N117" s="16">
        <v>1177</v>
      </c>
      <c r="O117" s="16">
        <v>6201</v>
      </c>
      <c r="P117" s="16">
        <v>9469</v>
      </c>
      <c r="Q117" s="16">
        <f t="shared" si="3"/>
        <v>11948329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16">
        <v>3807695</v>
      </c>
      <c r="E118" s="16"/>
      <c r="F118" s="16">
        <v>460642</v>
      </c>
      <c r="G118" s="16">
        <v>3708293</v>
      </c>
      <c r="H118" s="16">
        <v>2850591</v>
      </c>
      <c r="I118" s="16">
        <v>2187</v>
      </c>
      <c r="J118" s="16">
        <v>2338</v>
      </c>
      <c r="K118" s="16"/>
      <c r="L118" s="16">
        <v>2023</v>
      </c>
      <c r="M118" s="16">
        <v>14216</v>
      </c>
      <c r="N118" s="16">
        <v>1182</v>
      </c>
      <c r="O118" s="16">
        <v>5804</v>
      </c>
      <c r="P118" s="16">
        <v>11591</v>
      </c>
      <c r="Q118" s="16">
        <f t="shared" si="3"/>
        <v>10866562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16">
        <v>3596239</v>
      </c>
      <c r="E119" s="16"/>
      <c r="F119" s="16">
        <v>495105</v>
      </c>
      <c r="G119" s="16">
        <v>2923171</v>
      </c>
      <c r="H119" s="16">
        <v>1994112</v>
      </c>
      <c r="I119" s="16">
        <v>698</v>
      </c>
      <c r="J119" s="16">
        <v>2356</v>
      </c>
      <c r="K119" s="16"/>
      <c r="L119" s="16">
        <v>4633</v>
      </c>
      <c r="M119" s="16">
        <v>6926</v>
      </c>
      <c r="N119" s="16">
        <v>1569</v>
      </c>
      <c r="O119" s="16">
        <v>8642</v>
      </c>
      <c r="P119" s="16">
        <v>14186</v>
      </c>
      <c r="Q119" s="16">
        <f t="shared" si="3"/>
        <v>9047637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16">
        <v>3649679</v>
      </c>
      <c r="E120" s="16"/>
      <c r="F120" s="16">
        <v>625628</v>
      </c>
      <c r="G120" s="16">
        <v>1947077</v>
      </c>
      <c r="H120" s="16">
        <v>2483005</v>
      </c>
      <c r="I120" s="16">
        <v>1245</v>
      </c>
      <c r="J120" s="16">
        <v>2428</v>
      </c>
      <c r="K120" s="16"/>
      <c r="L120" s="16">
        <v>5691</v>
      </c>
      <c r="M120" s="16">
        <v>-7616</v>
      </c>
      <c r="N120" s="16">
        <v>1496</v>
      </c>
      <c r="O120" s="16">
        <v>12601</v>
      </c>
      <c r="P120" s="16">
        <v>6857</v>
      </c>
      <c r="Q120" s="16">
        <f t="shared" si="3"/>
        <v>8728091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16">
        <v>3941602</v>
      </c>
      <c r="E121" s="16"/>
      <c r="F121" s="16">
        <v>585474</v>
      </c>
      <c r="G121" s="16">
        <v>1661980</v>
      </c>
      <c r="H121" s="16">
        <v>2977823</v>
      </c>
      <c r="I121" s="16">
        <v>307.95999999999998</v>
      </c>
      <c r="J121" s="16">
        <v>2475</v>
      </c>
      <c r="K121" s="16"/>
      <c r="L121" s="16">
        <v>3775</v>
      </c>
      <c r="M121" s="16">
        <v>-10051</v>
      </c>
      <c r="N121" s="16">
        <v>1416</v>
      </c>
      <c r="O121" s="16">
        <v>22590</v>
      </c>
      <c r="P121" s="16">
        <v>13056</v>
      </c>
      <c r="Q121" s="16">
        <f t="shared" si="3"/>
        <v>9200447.9600000009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16">
        <v>3942864.07</v>
      </c>
      <c r="E122" s="16"/>
      <c r="F122" s="16">
        <v>589465.17000000004</v>
      </c>
      <c r="G122" s="16">
        <v>1540840.12</v>
      </c>
      <c r="H122" s="16">
        <v>2846407</v>
      </c>
      <c r="I122" s="16">
        <v>666.79</v>
      </c>
      <c r="J122" s="16">
        <v>3699.77</v>
      </c>
      <c r="K122" s="16"/>
      <c r="L122" s="16">
        <v>5638.28</v>
      </c>
      <c r="M122" s="16">
        <v>-2732</v>
      </c>
      <c r="N122" s="16">
        <v>1900.55</v>
      </c>
      <c r="O122" s="16">
        <v>8680</v>
      </c>
      <c r="P122" s="16">
        <v>9650.85</v>
      </c>
      <c r="Q122" s="16">
        <f t="shared" si="3"/>
        <v>8947080.5999999978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16">
        <v>3171587.71</v>
      </c>
      <c r="E123" s="16"/>
      <c r="F123" s="16">
        <v>597586.65</v>
      </c>
      <c r="G123" s="16">
        <v>1171392.58</v>
      </c>
      <c r="H123" s="16">
        <v>2688308</v>
      </c>
      <c r="I123" s="16">
        <v>533.37</v>
      </c>
      <c r="J123" s="16">
        <v>3473.59</v>
      </c>
      <c r="K123" s="16"/>
      <c r="L123" s="16">
        <v>3223.98</v>
      </c>
      <c r="M123" s="16">
        <v>-3672</v>
      </c>
      <c r="N123" s="16">
        <v>2027.3</v>
      </c>
      <c r="O123" s="16">
        <v>27390</v>
      </c>
      <c r="P123" s="16">
        <v>11980.8</v>
      </c>
      <c r="Q123" s="16">
        <f t="shared" si="3"/>
        <v>7673831.9799999995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16">
        <v>3229957.09</v>
      </c>
      <c r="E124" s="16"/>
      <c r="F124" s="16">
        <v>763503.84</v>
      </c>
      <c r="G124" s="16">
        <v>668684.30000000005</v>
      </c>
      <c r="H124" s="16">
        <v>2879107</v>
      </c>
      <c r="I124" s="16">
        <v>516.30999999999995</v>
      </c>
      <c r="J124" s="16">
        <v>3836.25</v>
      </c>
      <c r="K124" s="16"/>
      <c r="L124" s="16">
        <v>5181.6400000000003</v>
      </c>
      <c r="M124" s="16">
        <v>-6291</v>
      </c>
      <c r="N124" s="16">
        <v>2745.25</v>
      </c>
      <c r="O124" s="16">
        <v>31170</v>
      </c>
      <c r="P124" s="16">
        <v>11763.74</v>
      </c>
      <c r="Q124" s="16">
        <f t="shared" si="3"/>
        <v>7590174.419999999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16">
        <v>3125641.78</v>
      </c>
      <c r="E125" s="16"/>
      <c r="F125" s="16">
        <v>792804.09</v>
      </c>
      <c r="G125" s="16">
        <v>1411315.77</v>
      </c>
      <c r="H125" s="16">
        <v>1929763</v>
      </c>
      <c r="I125" s="16">
        <v>1171.52</v>
      </c>
      <c r="J125" s="16">
        <v>3708.71</v>
      </c>
      <c r="K125" s="16"/>
      <c r="L125" s="16">
        <v>5116.1499999999996</v>
      </c>
      <c r="M125" s="16">
        <v>-9479</v>
      </c>
      <c r="N125" s="16">
        <v>3487.71</v>
      </c>
      <c r="O125" s="16">
        <v>37649</v>
      </c>
      <c r="P125" s="16">
        <v>10035.56</v>
      </c>
      <c r="Q125" s="16">
        <f t="shared" si="3"/>
        <v>7311214.2899999991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16">
        <v>3323037.71</v>
      </c>
      <c r="E126" s="16"/>
      <c r="F126" s="16">
        <v>822492.35</v>
      </c>
      <c r="G126" s="16">
        <v>1056394.05</v>
      </c>
      <c r="H126" s="16">
        <v>2696520</v>
      </c>
      <c r="I126" s="16">
        <v>3016.9</v>
      </c>
      <c r="J126" s="16">
        <v>3831.39</v>
      </c>
      <c r="K126" s="16"/>
      <c r="L126" s="16">
        <v>6024.14</v>
      </c>
      <c r="M126" s="16">
        <v>19648</v>
      </c>
      <c r="N126" s="16">
        <v>3336.26</v>
      </c>
      <c r="O126" s="16">
        <v>33983</v>
      </c>
      <c r="P126" s="16">
        <v>8120.07</v>
      </c>
      <c r="Q126" s="16">
        <f t="shared" si="3"/>
        <v>7976403.8700000001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16">
        <v>3602535.92</v>
      </c>
      <c r="E127" s="16"/>
      <c r="F127" s="16">
        <v>933303.7</v>
      </c>
      <c r="G127" s="16">
        <v>2141300.19</v>
      </c>
      <c r="H127" s="16">
        <v>2857179</v>
      </c>
      <c r="I127" s="16">
        <v>2360.19</v>
      </c>
      <c r="J127" s="16">
        <v>3963.2</v>
      </c>
      <c r="K127" s="16"/>
      <c r="L127" s="16">
        <v>4940.55</v>
      </c>
      <c r="M127" s="16">
        <v>24385</v>
      </c>
      <c r="N127" s="16">
        <v>3199.34</v>
      </c>
      <c r="O127" s="16">
        <v>33183</v>
      </c>
      <c r="P127" s="16">
        <v>13367.06</v>
      </c>
      <c r="Q127" s="16">
        <f t="shared" si="3"/>
        <v>9619717.1500000004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16">
        <v>3934055.04</v>
      </c>
      <c r="E128" s="16"/>
      <c r="F128" s="16">
        <v>1027849.57</v>
      </c>
      <c r="G128" s="16">
        <v>3309797.77</v>
      </c>
      <c r="H128" s="16">
        <v>2934406</v>
      </c>
      <c r="I128" s="16">
        <v>2103.8200000000002</v>
      </c>
      <c r="J128" s="16">
        <v>4130.5</v>
      </c>
      <c r="K128" s="16"/>
      <c r="L128" s="16">
        <v>3329.32</v>
      </c>
      <c r="M128" s="16">
        <v>35063</v>
      </c>
      <c r="N128" s="16">
        <v>2503.7399999999998</v>
      </c>
      <c r="O128" s="16">
        <v>13469</v>
      </c>
      <c r="P128" s="16">
        <v>14872.09</v>
      </c>
      <c r="Q128" s="16">
        <f t="shared" si="3"/>
        <v>11281579.850000001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16">
        <v>4148106.92</v>
      </c>
      <c r="E129" s="16"/>
      <c r="F129" s="16">
        <v>986065.86</v>
      </c>
      <c r="G129" s="16">
        <v>4121248.98</v>
      </c>
      <c r="H129" s="16">
        <v>2625511</v>
      </c>
      <c r="I129" s="16">
        <v>1708.04</v>
      </c>
      <c r="J129" s="16">
        <v>4099.57</v>
      </c>
      <c r="K129" s="16"/>
      <c r="L129" s="16">
        <v>3504</v>
      </c>
      <c r="M129" s="16">
        <v>37065</v>
      </c>
      <c r="N129" s="16">
        <v>2902.21</v>
      </c>
      <c r="O129" s="16">
        <v>11304</v>
      </c>
      <c r="P129" s="16">
        <v>14858.74</v>
      </c>
      <c r="Q129" s="16">
        <f t="shared" si="3"/>
        <v>11956374.32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16">
        <v>3899818.69</v>
      </c>
      <c r="E130" s="16"/>
      <c r="F130" s="16">
        <v>670339.12</v>
      </c>
      <c r="G130" s="16">
        <v>2889617.24</v>
      </c>
      <c r="H130" s="16">
        <v>2807736</v>
      </c>
      <c r="I130" s="16">
        <v>1626.04</v>
      </c>
      <c r="J130" s="16">
        <v>3863.57</v>
      </c>
      <c r="K130" s="16"/>
      <c r="L130" s="16">
        <v>5412.56</v>
      </c>
      <c r="M130" s="16">
        <v>21214</v>
      </c>
      <c r="N130" s="16">
        <v>6260.7</v>
      </c>
      <c r="O130" s="16">
        <v>8805.35</v>
      </c>
      <c r="P130" s="16">
        <v>13405.66</v>
      </c>
      <c r="Q130" s="16">
        <f t="shared" si="3"/>
        <v>10328098.93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16">
        <v>3772366.42</v>
      </c>
      <c r="E131" s="16"/>
      <c r="F131" s="16">
        <v>621759.88</v>
      </c>
      <c r="G131" s="16">
        <v>2222600.23</v>
      </c>
      <c r="H131" s="16">
        <v>2123695</v>
      </c>
      <c r="I131" s="16">
        <v>665.22</v>
      </c>
      <c r="J131" s="16">
        <v>4014.99</v>
      </c>
      <c r="K131" s="16"/>
      <c r="L131" s="16">
        <v>3220.97</v>
      </c>
      <c r="M131" s="16">
        <v>13279</v>
      </c>
      <c r="N131" s="16">
        <v>6775.89</v>
      </c>
      <c r="O131" s="16">
        <v>14263.56</v>
      </c>
      <c r="P131" s="16">
        <v>12514.98</v>
      </c>
      <c r="Q131" s="16">
        <f t="shared" ref="Q131:Q194" si="5">SUM(D131:P131)</f>
        <v>8795156.1400000025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16">
        <v>3729295.52</v>
      </c>
      <c r="E132" s="16"/>
      <c r="F132" s="16">
        <v>680401.6</v>
      </c>
      <c r="G132" s="16">
        <v>1502312.95</v>
      </c>
      <c r="H132" s="16">
        <v>1927608</v>
      </c>
      <c r="I132" s="16">
        <v>78.36</v>
      </c>
      <c r="J132" s="16">
        <v>4028.41</v>
      </c>
      <c r="K132" s="16"/>
      <c r="L132" s="16">
        <v>3639.12</v>
      </c>
      <c r="M132" s="16">
        <v>3253</v>
      </c>
      <c r="N132" s="16">
        <v>17000.95</v>
      </c>
      <c r="O132" s="16">
        <v>25732.36</v>
      </c>
      <c r="P132" s="16">
        <v>12850.07</v>
      </c>
      <c r="Q132" s="16">
        <f t="shared" si="5"/>
        <v>7906200.3400000017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16">
        <v>3823029.82</v>
      </c>
      <c r="E133" s="16"/>
      <c r="F133" s="16">
        <v>688520.18</v>
      </c>
      <c r="G133" s="16">
        <v>1217195.42</v>
      </c>
      <c r="H133" s="16">
        <v>2961623</v>
      </c>
      <c r="I133" s="16">
        <v>1299.71</v>
      </c>
      <c r="J133" s="16">
        <v>4183.63</v>
      </c>
      <c r="K133" s="16"/>
      <c r="L133" s="16">
        <v>4014.56</v>
      </c>
      <c r="M133" s="16">
        <v>-10714</v>
      </c>
      <c r="N133" s="16">
        <v>31208.89</v>
      </c>
      <c r="O133" s="16">
        <v>9949.74</v>
      </c>
      <c r="P133" s="16">
        <v>10205.879999999999</v>
      </c>
      <c r="Q133" s="16">
        <f t="shared" si="5"/>
        <v>8740516.8300000038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16">
        <v>3745580.33</v>
      </c>
      <c r="E134" s="16"/>
      <c r="F134" s="16">
        <v>639783.85</v>
      </c>
      <c r="G134" s="16">
        <v>1704024.63</v>
      </c>
      <c r="H134" s="16">
        <v>2958862</v>
      </c>
      <c r="I134" s="16">
        <v>2388.81</v>
      </c>
      <c r="J134" s="16">
        <v>3724.1</v>
      </c>
      <c r="K134" s="16"/>
      <c r="L134" s="16">
        <v>2199.56</v>
      </c>
      <c r="M134" s="16">
        <v>-4074</v>
      </c>
      <c r="N134" s="16">
        <v>11471</v>
      </c>
      <c r="O134" s="16">
        <v>46581.41</v>
      </c>
      <c r="P134" s="16">
        <v>15363.84</v>
      </c>
      <c r="Q134" s="16">
        <f t="shared" si="5"/>
        <v>9125905.5299999993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16">
        <v>3056276.7</v>
      </c>
      <c r="E135" s="16"/>
      <c r="F135" s="16">
        <v>577516.12</v>
      </c>
      <c r="G135" s="16">
        <v>2028215.07</v>
      </c>
      <c r="H135" s="16">
        <v>2697058</v>
      </c>
      <c r="I135" s="16">
        <v>2373.7600000000002</v>
      </c>
      <c r="J135" s="16">
        <v>3562.85</v>
      </c>
      <c r="K135" s="16"/>
      <c r="L135" s="16">
        <v>2876.14</v>
      </c>
      <c r="M135" s="16">
        <v>-2338</v>
      </c>
      <c r="N135" s="16">
        <v>13692.72</v>
      </c>
      <c r="O135" s="16">
        <v>46571.1</v>
      </c>
      <c r="P135" s="16">
        <v>12974.52</v>
      </c>
      <c r="Q135" s="16">
        <f t="shared" si="5"/>
        <v>8438778.9799999986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16">
        <v>2839224.85</v>
      </c>
      <c r="E136" s="16"/>
      <c r="F136" s="16">
        <v>651460.04</v>
      </c>
      <c r="G136" s="16">
        <v>2159242.1</v>
      </c>
      <c r="H136" s="16">
        <v>2453084</v>
      </c>
      <c r="I136" s="16">
        <v>2467.35</v>
      </c>
      <c r="J136" s="16">
        <v>3787.72</v>
      </c>
      <c r="K136" s="16"/>
      <c r="L136" s="16">
        <v>6421.9</v>
      </c>
      <c r="M136" s="16">
        <v>5381</v>
      </c>
      <c r="N136" s="16">
        <v>17866.189999999999</v>
      </c>
      <c r="O136" s="16">
        <v>61022.68</v>
      </c>
      <c r="P136" s="16">
        <v>14839.63</v>
      </c>
      <c r="Q136" s="16">
        <f t="shared" si="5"/>
        <v>8214797.46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16">
        <v>2722686.78</v>
      </c>
      <c r="E137" s="16"/>
      <c r="F137" s="16">
        <v>647875.32999999996</v>
      </c>
      <c r="G137" s="16">
        <v>2285458.4</v>
      </c>
      <c r="H137" s="16">
        <v>2240082</v>
      </c>
      <c r="I137" s="16">
        <v>3694.29</v>
      </c>
      <c r="J137" s="16">
        <v>3721.19</v>
      </c>
      <c r="K137" s="16"/>
      <c r="L137" s="16">
        <v>4259.43</v>
      </c>
      <c r="M137" s="16">
        <v>6346</v>
      </c>
      <c r="N137" s="16">
        <v>27881.439999999999</v>
      </c>
      <c r="O137" s="16">
        <v>51197.86</v>
      </c>
      <c r="P137" s="16">
        <v>11614.29</v>
      </c>
      <c r="Q137" s="16">
        <f t="shared" si="5"/>
        <v>8004817.0100000007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16">
        <v>3167073.5</v>
      </c>
      <c r="E138" s="16"/>
      <c r="F138" s="16">
        <v>629418.39</v>
      </c>
      <c r="G138" s="16">
        <v>2136248.39</v>
      </c>
      <c r="H138" s="16">
        <v>2952974</v>
      </c>
      <c r="I138" s="16">
        <v>2498.86</v>
      </c>
      <c r="J138" s="16">
        <v>3859.18</v>
      </c>
      <c r="K138" s="16"/>
      <c r="L138" s="16">
        <v>4814.3100000000004</v>
      </c>
      <c r="M138" s="16">
        <v>10669</v>
      </c>
      <c r="N138" s="16">
        <v>94423.37</v>
      </c>
      <c r="O138" s="16">
        <v>59455.54</v>
      </c>
      <c r="P138" s="16">
        <v>13552.21</v>
      </c>
      <c r="Q138" s="16">
        <f t="shared" si="5"/>
        <v>9074986.75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16">
        <v>3390784.41</v>
      </c>
      <c r="E139" s="16"/>
      <c r="F139" s="16">
        <v>618972.39</v>
      </c>
      <c r="G139" s="16">
        <v>3267375.05</v>
      </c>
      <c r="H139" s="16">
        <v>2834687</v>
      </c>
      <c r="I139" s="16">
        <v>2565.16</v>
      </c>
      <c r="J139" s="16">
        <v>3747.02</v>
      </c>
      <c r="K139" s="16"/>
      <c r="L139" s="16">
        <v>2586.3000000000002</v>
      </c>
      <c r="M139" s="16">
        <v>15923</v>
      </c>
      <c r="N139" s="16">
        <v>106515.64</v>
      </c>
      <c r="O139" s="16">
        <v>51618.44</v>
      </c>
      <c r="P139" s="16">
        <v>12359.9</v>
      </c>
      <c r="Q139" s="16">
        <f t="shared" si="5"/>
        <v>10307134.310000001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16">
        <v>3484844.35</v>
      </c>
      <c r="E140" s="16"/>
      <c r="F140" s="16">
        <v>638214.61</v>
      </c>
      <c r="G140" s="16">
        <v>3979830.94</v>
      </c>
      <c r="H140" s="16">
        <v>2830932</v>
      </c>
      <c r="I140" s="16">
        <v>2754.06</v>
      </c>
      <c r="J140" s="16">
        <v>3922.42</v>
      </c>
      <c r="K140" s="16"/>
      <c r="L140" s="16">
        <v>2715.82</v>
      </c>
      <c r="M140" s="16">
        <v>20671</v>
      </c>
      <c r="N140" s="16">
        <v>110311.64</v>
      </c>
      <c r="O140" s="16">
        <v>34122.639999999999</v>
      </c>
      <c r="P140" s="16">
        <v>14361.81</v>
      </c>
      <c r="Q140" s="16">
        <f t="shared" si="5"/>
        <v>11122681.290000003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16">
        <v>3645507.55</v>
      </c>
      <c r="E141" s="16"/>
      <c r="F141" s="16">
        <v>590501.28</v>
      </c>
      <c r="G141" s="16">
        <v>4673477.63</v>
      </c>
      <c r="H141" s="16">
        <v>2898669</v>
      </c>
      <c r="I141" s="16">
        <v>2296.21</v>
      </c>
      <c r="J141" s="16">
        <v>5543.09</v>
      </c>
      <c r="K141" s="16"/>
      <c r="L141" s="16">
        <v>1284.19</v>
      </c>
      <c r="M141" s="16">
        <v>12837</v>
      </c>
      <c r="N141" s="16">
        <v>118547.23</v>
      </c>
      <c r="O141" s="16">
        <v>30354.19</v>
      </c>
      <c r="P141" s="16">
        <v>13623.26</v>
      </c>
      <c r="Q141" s="16">
        <f t="shared" si="5"/>
        <v>11992640.630000001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16">
        <v>3382860.3</v>
      </c>
      <c r="E142" s="16"/>
      <c r="F142" s="16">
        <v>416054.8</v>
      </c>
      <c r="G142" s="16">
        <v>3415362.73</v>
      </c>
      <c r="H142" s="16">
        <v>2799232</v>
      </c>
      <c r="I142" s="16">
        <v>850.34</v>
      </c>
      <c r="J142" s="16">
        <v>5287.84</v>
      </c>
      <c r="K142" s="16"/>
      <c r="L142" s="16">
        <v>2511.42</v>
      </c>
      <c r="M142" s="16">
        <v>3078</v>
      </c>
      <c r="N142" s="16">
        <v>119320.25</v>
      </c>
      <c r="O142" s="16">
        <v>30202.84</v>
      </c>
      <c r="P142" s="16">
        <v>12961.97</v>
      </c>
      <c r="Q142" s="16">
        <f t="shared" si="5"/>
        <v>10187722.49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16">
        <v>3595344.11</v>
      </c>
      <c r="E143" s="16"/>
      <c r="F143" s="16">
        <v>352025.37</v>
      </c>
      <c r="G143" s="16">
        <v>2599745.33</v>
      </c>
      <c r="H143" s="16">
        <v>1860622</v>
      </c>
      <c r="I143" s="16">
        <v>932.38</v>
      </c>
      <c r="J143" s="16">
        <v>5496.26</v>
      </c>
      <c r="K143" s="16"/>
      <c r="L143" s="16">
        <v>5385</v>
      </c>
      <c r="M143" s="16">
        <v>11565</v>
      </c>
      <c r="N143" s="16">
        <v>125321.61</v>
      </c>
      <c r="O143" s="16">
        <v>40564.6</v>
      </c>
      <c r="P143" s="16">
        <v>10628.68</v>
      </c>
      <c r="Q143" s="16">
        <f t="shared" si="5"/>
        <v>8607630.3399999999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16">
        <v>3357787.17</v>
      </c>
      <c r="E144" s="16"/>
      <c r="F144" s="16">
        <v>477615.45</v>
      </c>
      <c r="G144" s="16">
        <v>1136491.69</v>
      </c>
      <c r="H144" s="16">
        <v>2437417</v>
      </c>
      <c r="I144" s="16">
        <v>338.06</v>
      </c>
      <c r="J144" s="16">
        <v>5514.84</v>
      </c>
      <c r="K144" s="16"/>
      <c r="L144" s="16">
        <v>4744.97</v>
      </c>
      <c r="M144" s="16">
        <v>354</v>
      </c>
      <c r="N144" s="16">
        <v>104007.26</v>
      </c>
      <c r="O144" s="16">
        <v>31920.03</v>
      </c>
      <c r="P144" s="16">
        <v>11327.8</v>
      </c>
      <c r="Q144" s="16">
        <f t="shared" si="5"/>
        <v>7567518.2699999996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16">
        <v>3727694.66</v>
      </c>
      <c r="E145" s="16"/>
      <c r="F145" s="16">
        <v>477496.39</v>
      </c>
      <c r="G145" s="16">
        <v>909538.54</v>
      </c>
      <c r="H145" s="16">
        <v>2970297</v>
      </c>
      <c r="I145" s="16">
        <v>178.81</v>
      </c>
      <c r="J145" s="16">
        <v>5705.48</v>
      </c>
      <c r="K145" s="16"/>
      <c r="L145" s="16">
        <v>2112.88</v>
      </c>
      <c r="M145" s="16">
        <v>-967</v>
      </c>
      <c r="N145" s="16">
        <v>106084.97</v>
      </c>
      <c r="O145" s="16">
        <v>48028.57</v>
      </c>
      <c r="P145" s="16">
        <v>13089.39</v>
      </c>
      <c r="Q145" s="16">
        <f t="shared" si="5"/>
        <v>8259259.6899999995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16">
        <v>3755047.12</v>
      </c>
      <c r="E146" s="16"/>
      <c r="F146" s="16">
        <v>554552.65</v>
      </c>
      <c r="G146" s="16">
        <v>1497395.24</v>
      </c>
      <c r="H146" s="16">
        <v>2859327</v>
      </c>
      <c r="I146" s="16">
        <v>1276.67</v>
      </c>
      <c r="J146" s="16">
        <v>5637.59</v>
      </c>
      <c r="K146" s="16"/>
      <c r="L146" s="16">
        <v>3545.98</v>
      </c>
      <c r="M146" s="16">
        <v>1416</v>
      </c>
      <c r="N146" s="16">
        <v>91628.49</v>
      </c>
      <c r="O146" s="16">
        <v>31272.720000000001</v>
      </c>
      <c r="P146" s="16">
        <v>9566.18</v>
      </c>
      <c r="Q146" s="16">
        <f t="shared" si="5"/>
        <v>8810665.6400000025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16">
        <v>2798268.09</v>
      </c>
      <c r="E147" s="16"/>
      <c r="F147" s="16">
        <v>475100.92</v>
      </c>
      <c r="G147" s="16">
        <v>1166900.28</v>
      </c>
      <c r="H147" s="16">
        <v>2684221</v>
      </c>
      <c r="I147" s="16">
        <v>1351.16</v>
      </c>
      <c r="J147" s="16">
        <v>5002.71</v>
      </c>
      <c r="K147" s="16"/>
      <c r="L147" s="16">
        <v>3637.23</v>
      </c>
      <c r="M147" s="16">
        <v>-957</v>
      </c>
      <c r="N147" s="16">
        <v>114721.46</v>
      </c>
      <c r="O147" s="16">
        <v>35015.61</v>
      </c>
      <c r="P147" s="16">
        <v>11866.11</v>
      </c>
      <c r="Q147" s="16">
        <f t="shared" si="5"/>
        <v>7295127.5700000012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16">
        <v>3245835.59</v>
      </c>
      <c r="E148" s="16"/>
      <c r="F148" s="16">
        <v>517650.37</v>
      </c>
      <c r="G148" s="16">
        <v>1230893.29</v>
      </c>
      <c r="H148" s="16">
        <v>2897191</v>
      </c>
      <c r="I148" s="16">
        <v>554.83000000000004</v>
      </c>
      <c r="J148" s="16">
        <v>5800.86</v>
      </c>
      <c r="K148" s="16"/>
      <c r="L148" s="16">
        <v>5764.76</v>
      </c>
      <c r="M148" s="16">
        <v>-1065</v>
      </c>
      <c r="N148" s="16">
        <v>139816.69</v>
      </c>
      <c r="O148" s="16">
        <v>44783.48</v>
      </c>
      <c r="P148" s="16">
        <v>13897.09</v>
      </c>
      <c r="Q148" s="16">
        <f t="shared" si="5"/>
        <v>8101122.9600000009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16">
        <v>3554075.08</v>
      </c>
      <c r="E149" s="16"/>
      <c r="F149" s="16">
        <v>517042.18</v>
      </c>
      <c r="G149" s="16">
        <v>1664948.8</v>
      </c>
      <c r="H149" s="16">
        <v>1924725</v>
      </c>
      <c r="I149" s="16">
        <v>0</v>
      </c>
      <c r="J149" s="16">
        <v>5562.3</v>
      </c>
      <c r="K149" s="16"/>
      <c r="L149" s="16">
        <v>3745.79</v>
      </c>
      <c r="M149" s="16">
        <v>3090</v>
      </c>
      <c r="N149" s="16">
        <v>159315.12</v>
      </c>
      <c r="O149" s="16">
        <v>54532.44</v>
      </c>
      <c r="P149" s="16">
        <v>3865.42</v>
      </c>
      <c r="Q149" s="16">
        <f t="shared" si="5"/>
        <v>7890902.1300000008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16">
        <v>3862648.65</v>
      </c>
      <c r="E150" s="16"/>
      <c r="F150" s="16">
        <v>518588.58</v>
      </c>
      <c r="G150" s="16">
        <v>1500212.93</v>
      </c>
      <c r="H150" s="16">
        <v>2945412</v>
      </c>
      <c r="I150" s="16">
        <v>0</v>
      </c>
      <c r="J150" s="16">
        <v>5802.55</v>
      </c>
      <c r="K150" s="16"/>
      <c r="L150" s="16">
        <v>2490.15</v>
      </c>
      <c r="M150" s="16">
        <v>1901</v>
      </c>
      <c r="N150" s="16">
        <v>180304.39</v>
      </c>
      <c r="O150" s="16">
        <v>59579.68</v>
      </c>
      <c r="P150" s="16">
        <v>0</v>
      </c>
      <c r="Q150" s="16">
        <f t="shared" si="5"/>
        <v>9076939.9300000016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16">
        <v>3799207.92</v>
      </c>
      <c r="E151" s="16"/>
      <c r="F151" s="16">
        <v>607558.86</v>
      </c>
      <c r="G151" s="16">
        <v>3412295.7</v>
      </c>
      <c r="H151" s="16">
        <v>2846469</v>
      </c>
      <c r="I151" s="16">
        <v>0</v>
      </c>
      <c r="J151" s="16">
        <v>5680.07</v>
      </c>
      <c r="K151" s="16"/>
      <c r="L151" s="16">
        <v>2547.33</v>
      </c>
      <c r="M151" s="16">
        <v>12657</v>
      </c>
      <c r="N151" s="16">
        <v>199431.47</v>
      </c>
      <c r="O151" s="16">
        <v>49286.720000000001</v>
      </c>
      <c r="P151" s="16">
        <v>0</v>
      </c>
      <c r="Q151" s="16">
        <f t="shared" si="5"/>
        <v>10935134.070000002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16">
        <v>3918461.84</v>
      </c>
      <c r="E152" s="16"/>
      <c r="F152" s="16">
        <v>597981.78</v>
      </c>
      <c r="G152" s="16">
        <v>4701074.8600000003</v>
      </c>
      <c r="H152" s="16">
        <v>2892416</v>
      </c>
      <c r="I152" s="16">
        <v>0</v>
      </c>
      <c r="J152" s="16">
        <v>5942.64</v>
      </c>
      <c r="K152" s="16"/>
      <c r="L152" s="16">
        <v>3074.18</v>
      </c>
      <c r="M152" s="16">
        <v>13391</v>
      </c>
      <c r="N152" s="16">
        <v>193730.76</v>
      </c>
      <c r="O152" s="16">
        <v>24196.5</v>
      </c>
      <c r="P152" s="16">
        <v>0</v>
      </c>
      <c r="Q152" s="16">
        <f t="shared" si="5"/>
        <v>12350269.560000001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16">
        <v>3917215.8</v>
      </c>
      <c r="E153" s="16"/>
      <c r="F153" s="16">
        <v>543986.64</v>
      </c>
      <c r="G153" s="16">
        <v>4728582.43</v>
      </c>
      <c r="H153" s="16">
        <v>2930489</v>
      </c>
      <c r="I153" s="16">
        <v>0</v>
      </c>
      <c r="J153" s="16">
        <v>5954.81</v>
      </c>
      <c r="K153" s="16"/>
      <c r="L153" s="16">
        <v>2452.4499999999998</v>
      </c>
      <c r="M153" s="16">
        <v>15665</v>
      </c>
      <c r="N153" s="16">
        <v>189527.49</v>
      </c>
      <c r="O153" s="16">
        <v>18295.45</v>
      </c>
      <c r="P153" s="16">
        <v>9808.14</v>
      </c>
      <c r="Q153" s="16">
        <f t="shared" si="5"/>
        <v>12361977.209999999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16">
        <v>3744770.98</v>
      </c>
      <c r="E154" s="16"/>
      <c r="F154" s="16">
        <v>414148.04</v>
      </c>
      <c r="G154" s="16">
        <v>3661953.89</v>
      </c>
      <c r="H154" s="16">
        <v>2842526</v>
      </c>
      <c r="I154" s="16">
        <v>0</v>
      </c>
      <c r="J154" s="16">
        <v>5613.66</v>
      </c>
      <c r="K154" s="16"/>
      <c r="L154" s="16">
        <v>4017.52</v>
      </c>
      <c r="M154" s="16">
        <v>2381</v>
      </c>
      <c r="N154" s="16">
        <v>201620.36</v>
      </c>
      <c r="O154" s="16">
        <v>29607.11</v>
      </c>
      <c r="P154" s="16">
        <v>11784.04</v>
      </c>
      <c r="Q154" s="16">
        <f t="shared" si="5"/>
        <v>10918422.599999998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16">
        <v>3694155.63</v>
      </c>
      <c r="E155" s="16"/>
      <c r="F155" s="16">
        <v>403488.64</v>
      </c>
      <c r="G155" s="16">
        <v>2033368.92</v>
      </c>
      <c r="H155" s="16">
        <v>2094710</v>
      </c>
      <c r="I155" s="16">
        <v>0</v>
      </c>
      <c r="J155" s="16">
        <v>5910.63</v>
      </c>
      <c r="K155" s="16"/>
      <c r="L155" s="16">
        <v>2286.58</v>
      </c>
      <c r="M155" s="16">
        <v>-5931</v>
      </c>
      <c r="N155" s="16">
        <v>274208.21000000002</v>
      </c>
      <c r="O155" s="16">
        <v>41417.599999999999</v>
      </c>
      <c r="P155" s="16">
        <v>15591.78</v>
      </c>
      <c r="Q155" s="16">
        <f t="shared" si="5"/>
        <v>8559206.9899999984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16">
        <v>3392433.93</v>
      </c>
      <c r="E156" s="16"/>
      <c r="F156" s="16">
        <v>370963.15</v>
      </c>
      <c r="G156" s="16">
        <v>1584246.9</v>
      </c>
      <c r="H156" s="16">
        <v>1976796</v>
      </c>
      <c r="I156" s="16">
        <v>0</v>
      </c>
      <c r="J156" s="16">
        <v>5989.71</v>
      </c>
      <c r="K156" s="16"/>
      <c r="L156" s="16">
        <v>6992.32</v>
      </c>
      <c r="M156" s="16">
        <v>-7728</v>
      </c>
      <c r="N156" s="16">
        <v>184792.01</v>
      </c>
      <c r="O156" s="16">
        <v>26575.19</v>
      </c>
      <c r="P156" s="16">
        <v>11125.82</v>
      </c>
      <c r="Q156" s="16">
        <f t="shared" si="5"/>
        <v>7552187.0300000012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16">
        <v>3810255.2</v>
      </c>
      <c r="E157" s="16"/>
      <c r="F157" s="16">
        <v>393596.19</v>
      </c>
      <c r="G157" s="16">
        <v>2502758.0499999998</v>
      </c>
      <c r="H157" s="16">
        <v>2536798</v>
      </c>
      <c r="I157" s="16">
        <v>0</v>
      </c>
      <c r="J157" s="16">
        <v>6236.02</v>
      </c>
      <c r="K157" s="16"/>
      <c r="L157" s="16">
        <v>2410.4899999999998</v>
      </c>
      <c r="M157" s="16">
        <v>-10549</v>
      </c>
      <c r="N157" s="16">
        <v>182342.21</v>
      </c>
      <c r="O157" s="16">
        <v>35201.5</v>
      </c>
      <c r="P157" s="16">
        <v>14803</v>
      </c>
      <c r="Q157" s="16">
        <f t="shared" si="5"/>
        <v>9473851.660000002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16">
        <v>3916030.12</v>
      </c>
      <c r="E158" s="16"/>
      <c r="F158" s="16">
        <v>498839.08</v>
      </c>
      <c r="G158" s="16">
        <v>1410173.34</v>
      </c>
      <c r="H158" s="16">
        <v>2976752</v>
      </c>
      <c r="I158" s="16">
        <v>0</v>
      </c>
      <c r="J158" s="16">
        <v>5532.11</v>
      </c>
      <c r="K158" s="16"/>
      <c r="L158" s="16">
        <v>3553.4</v>
      </c>
      <c r="M158" s="16">
        <v>6330</v>
      </c>
      <c r="N158" s="16">
        <v>185578.77</v>
      </c>
      <c r="O158" s="16">
        <v>29081.61</v>
      </c>
      <c r="P158" s="16">
        <v>14920.86</v>
      </c>
      <c r="Q158" s="16">
        <f t="shared" si="5"/>
        <v>9046791.2899999972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16">
        <v>2959417.65</v>
      </c>
      <c r="E159" s="16"/>
      <c r="F159" s="16">
        <v>441630.26</v>
      </c>
      <c r="G159" s="16">
        <v>1365466.72</v>
      </c>
      <c r="H159" s="16">
        <v>2685783</v>
      </c>
      <c r="I159" s="16">
        <v>0</v>
      </c>
      <c r="J159" s="16">
        <v>4759.6400000000003</v>
      </c>
      <c r="K159" s="16"/>
      <c r="L159" s="16">
        <v>4164.43</v>
      </c>
      <c r="M159" s="16">
        <v>-8738</v>
      </c>
      <c r="N159" s="16">
        <v>188991.18</v>
      </c>
      <c r="O159" s="16">
        <v>36222.769999999997</v>
      </c>
      <c r="P159" s="16">
        <v>13466.75</v>
      </c>
      <c r="Q159" s="16">
        <f t="shared" si="5"/>
        <v>7691164.3999999985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16">
        <v>3315936.92</v>
      </c>
      <c r="E160" s="16"/>
      <c r="F160" s="16">
        <v>527120.23</v>
      </c>
      <c r="G160" s="16">
        <v>735968.41</v>
      </c>
      <c r="H160" s="16">
        <v>2967442</v>
      </c>
      <c r="I160" s="16">
        <v>0</v>
      </c>
      <c r="J160" s="16">
        <v>5939.35</v>
      </c>
      <c r="K160" s="16"/>
      <c r="L160" s="16">
        <v>16492.82</v>
      </c>
      <c r="M160" s="16">
        <v>-5643</v>
      </c>
      <c r="N160" s="16">
        <v>269443.17</v>
      </c>
      <c r="O160" s="16">
        <v>43704.09</v>
      </c>
      <c r="P160" s="16">
        <v>12528.11</v>
      </c>
      <c r="Q160" s="16">
        <f t="shared" si="5"/>
        <v>7888932.0999999996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16">
        <v>3043532.76</v>
      </c>
      <c r="E161" s="16"/>
      <c r="F161" s="16">
        <v>533582.24</v>
      </c>
      <c r="G161" s="16">
        <v>1247682.26</v>
      </c>
      <c r="H161" s="16">
        <v>2027646</v>
      </c>
      <c r="I161" s="16"/>
      <c r="J161" s="16">
        <v>5802.62</v>
      </c>
      <c r="K161" s="16"/>
      <c r="L161" s="16">
        <v>4195.37</v>
      </c>
      <c r="M161" s="16">
        <v>-3249</v>
      </c>
      <c r="N161" s="16">
        <v>288518.96999999997</v>
      </c>
      <c r="O161" s="16">
        <v>57782.13</v>
      </c>
      <c r="P161" s="16">
        <v>9377.52</v>
      </c>
      <c r="Q161" s="16">
        <f t="shared" si="5"/>
        <v>7214870.8699999992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16">
        <v>3414494.32</v>
      </c>
      <c r="E162" s="16"/>
      <c r="F162" s="16">
        <v>494264.85</v>
      </c>
      <c r="G162" s="16">
        <v>1875185.28</v>
      </c>
      <c r="H162" s="16">
        <v>2675472</v>
      </c>
      <c r="I162" s="16"/>
      <c r="J162" s="16">
        <v>5829.74</v>
      </c>
      <c r="K162" s="16"/>
      <c r="L162" s="16">
        <v>4687.3500000000004</v>
      </c>
      <c r="M162" s="16">
        <v>4547</v>
      </c>
      <c r="N162" s="16">
        <v>333585.71999999997</v>
      </c>
      <c r="O162" s="16">
        <v>62377.18</v>
      </c>
      <c r="P162" s="16">
        <v>15315.21</v>
      </c>
      <c r="Q162" s="16">
        <f t="shared" si="5"/>
        <v>8885758.6500000004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16">
        <v>3671658.97</v>
      </c>
      <c r="E163" s="16"/>
      <c r="F163" s="16">
        <v>543967.14</v>
      </c>
      <c r="G163" s="16">
        <v>2993479.37</v>
      </c>
      <c r="H163" s="16">
        <v>2847603</v>
      </c>
      <c r="I163" s="16"/>
      <c r="J163" s="16">
        <v>5798.81</v>
      </c>
      <c r="K163" s="16"/>
      <c r="L163" s="16">
        <v>5136.0200000000004</v>
      </c>
      <c r="M163" s="16">
        <v>18265</v>
      </c>
      <c r="N163" s="16">
        <v>337895.63</v>
      </c>
      <c r="O163" s="16">
        <v>61807.199999999997</v>
      </c>
      <c r="P163" s="16">
        <v>14750.8</v>
      </c>
      <c r="Q163" s="16">
        <f t="shared" si="5"/>
        <v>10500361.940000001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16">
        <v>4072665.83</v>
      </c>
      <c r="E164" s="16"/>
      <c r="F164" s="16">
        <v>648484.56000000006</v>
      </c>
      <c r="G164" s="16">
        <v>4271231.57</v>
      </c>
      <c r="H164" s="16">
        <v>2926652</v>
      </c>
      <c r="I164" s="16"/>
      <c r="J164" s="16">
        <v>6117.67</v>
      </c>
      <c r="K164" s="16"/>
      <c r="L164" s="16">
        <v>3283.32</v>
      </c>
      <c r="M164" s="16">
        <v>16823</v>
      </c>
      <c r="N164" s="16">
        <v>310769.87</v>
      </c>
      <c r="O164" s="16">
        <v>26777.88</v>
      </c>
      <c r="P164" s="16">
        <v>15273.49</v>
      </c>
      <c r="Q164" s="16">
        <f t="shared" si="5"/>
        <v>12298079.190000001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16">
        <v>4074093.09</v>
      </c>
      <c r="E165" s="16"/>
      <c r="F165" s="16">
        <v>573241.74</v>
      </c>
      <c r="G165" s="16">
        <v>4027647.12</v>
      </c>
      <c r="H165" s="16">
        <v>2910288</v>
      </c>
      <c r="I165" s="16"/>
      <c r="J165" s="16">
        <v>6132.64</v>
      </c>
      <c r="K165" s="16"/>
      <c r="L165" s="16">
        <v>1734.14</v>
      </c>
      <c r="M165" s="16">
        <v>10859</v>
      </c>
      <c r="N165" s="16">
        <v>290980.45</v>
      </c>
      <c r="O165" s="16">
        <v>26002.14</v>
      </c>
      <c r="P165" s="16">
        <v>14824.47</v>
      </c>
      <c r="Q165" s="16">
        <f t="shared" si="5"/>
        <v>11935802.790000001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16">
        <v>3899136.43</v>
      </c>
      <c r="E166" s="16"/>
      <c r="F166" s="16">
        <v>468374.12</v>
      </c>
      <c r="G166" s="16">
        <v>3631121.24</v>
      </c>
      <c r="H166" s="16">
        <v>2831567</v>
      </c>
      <c r="I166" s="16"/>
      <c r="J166" s="16">
        <v>5765.45</v>
      </c>
      <c r="K166" s="16"/>
      <c r="L166" s="16">
        <v>2224.29</v>
      </c>
      <c r="M166" s="16">
        <v>-4589</v>
      </c>
      <c r="N166" s="16">
        <v>287424.34999999998</v>
      </c>
      <c r="O166" s="16">
        <v>24008.32</v>
      </c>
      <c r="P166" s="16">
        <v>15890.15</v>
      </c>
      <c r="Q166" s="16">
        <f t="shared" si="5"/>
        <v>11160922.349999998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16">
        <v>3622431.24</v>
      </c>
      <c r="E167" s="16"/>
      <c r="F167" s="16">
        <v>430990.59</v>
      </c>
      <c r="G167" s="16">
        <v>2657043.6800000002</v>
      </c>
      <c r="H167" s="16">
        <v>2280182</v>
      </c>
      <c r="I167" s="16"/>
      <c r="J167" s="16">
        <v>5817.58</v>
      </c>
      <c r="K167" s="16"/>
      <c r="L167" s="16">
        <v>2107.66</v>
      </c>
      <c r="M167" s="16">
        <v>-6836</v>
      </c>
      <c r="N167" s="16">
        <v>263549.43</v>
      </c>
      <c r="O167" s="16">
        <v>21623.75</v>
      </c>
      <c r="P167" s="16">
        <v>11721.93</v>
      </c>
      <c r="Q167" s="16">
        <f t="shared" si="5"/>
        <v>9288631.8599999994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16">
        <v>3196004.19</v>
      </c>
      <c r="E168" s="16"/>
      <c r="F168" s="16">
        <v>487075.15</v>
      </c>
      <c r="G168" s="16">
        <v>1900454.89</v>
      </c>
      <c r="H168" s="16">
        <v>2218273</v>
      </c>
      <c r="I168" s="16"/>
      <c r="J168" s="16">
        <v>5836.11</v>
      </c>
      <c r="K168" s="16"/>
      <c r="L168" s="16">
        <v>4979.45</v>
      </c>
      <c r="M168" s="16">
        <v>-7111</v>
      </c>
      <c r="N168" s="16">
        <v>201240.08</v>
      </c>
      <c r="O168" s="16">
        <v>53377.61</v>
      </c>
      <c r="P168" s="16">
        <v>14681.94</v>
      </c>
      <c r="Q168" s="16">
        <f t="shared" si="5"/>
        <v>8074811.4200000009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16">
        <v>3479750.86</v>
      </c>
      <c r="E169" s="16"/>
      <c r="F169" s="16">
        <v>515285.08</v>
      </c>
      <c r="G169" s="16">
        <v>1231313.9199999999</v>
      </c>
      <c r="H169" s="16">
        <v>2973257</v>
      </c>
      <c r="I169" s="16"/>
      <c r="J169" s="16">
        <v>5712.68</v>
      </c>
      <c r="K169" s="16"/>
      <c r="L169" s="16">
        <v>4503.3900000000003</v>
      </c>
      <c r="M169" s="16">
        <v>-6766</v>
      </c>
      <c r="N169" s="16">
        <v>143447.76999999999</v>
      </c>
      <c r="O169" s="16">
        <v>29705.53</v>
      </c>
      <c r="P169" s="16">
        <v>16939</v>
      </c>
      <c r="Q169" s="16">
        <f t="shared" si="5"/>
        <v>8393149.2299999986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16">
        <v>3203003</v>
      </c>
      <c r="E170" s="16"/>
      <c r="F170" s="16">
        <v>534985</v>
      </c>
      <c r="G170" s="16">
        <v>1507623</v>
      </c>
      <c r="H170" s="16">
        <v>2973590</v>
      </c>
      <c r="I170" s="16"/>
      <c r="J170" s="16">
        <v>4564</v>
      </c>
      <c r="K170" s="16"/>
      <c r="L170" s="16">
        <v>6002</v>
      </c>
      <c r="M170" s="16">
        <v>-3320</v>
      </c>
      <c r="N170" s="16">
        <v>152850</v>
      </c>
      <c r="O170" s="16">
        <v>15993</v>
      </c>
      <c r="P170" s="16">
        <v>15116</v>
      </c>
      <c r="Q170" s="16">
        <f t="shared" si="5"/>
        <v>8410406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16">
        <v>2218520</v>
      </c>
      <c r="E171" s="16"/>
      <c r="F171" s="16">
        <v>382707</v>
      </c>
      <c r="G171" s="16">
        <v>1144230</v>
      </c>
      <c r="H171" s="16">
        <v>2682794</v>
      </c>
      <c r="I171" s="16"/>
      <c r="J171" s="16">
        <v>3961</v>
      </c>
      <c r="K171" s="16"/>
      <c r="L171" s="16">
        <v>5089</v>
      </c>
      <c r="M171" s="16">
        <v>-5765</v>
      </c>
      <c r="N171" s="16">
        <v>213116</v>
      </c>
      <c r="O171" s="16">
        <v>34778</v>
      </c>
      <c r="P171" s="16">
        <v>13531</v>
      </c>
      <c r="Q171" s="16">
        <f t="shared" si="5"/>
        <v>6692961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16">
        <v>2803622</v>
      </c>
      <c r="E172" s="16"/>
      <c r="F172" s="16">
        <v>604554</v>
      </c>
      <c r="G172" s="16">
        <v>1216897</v>
      </c>
      <c r="H172" s="16">
        <v>2967724</v>
      </c>
      <c r="I172" s="16"/>
      <c r="J172" s="16">
        <v>4379</v>
      </c>
      <c r="K172" s="16"/>
      <c r="L172" s="16">
        <v>3170</v>
      </c>
      <c r="M172" s="16">
        <v>-2277</v>
      </c>
      <c r="N172" s="16">
        <v>287200</v>
      </c>
      <c r="O172" s="16">
        <v>31219</v>
      </c>
      <c r="P172" s="16">
        <v>16046</v>
      </c>
      <c r="Q172" s="16">
        <f t="shared" si="5"/>
        <v>7932534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16">
        <v>2512465</v>
      </c>
      <c r="E173" s="16"/>
      <c r="F173" s="16">
        <v>567945</v>
      </c>
      <c r="G173" s="16">
        <v>1787274</v>
      </c>
      <c r="H173" s="16">
        <v>2006657</v>
      </c>
      <c r="I173" s="16"/>
      <c r="J173" s="16">
        <v>4365</v>
      </c>
      <c r="K173" s="16"/>
      <c r="L173" s="16">
        <v>5926</v>
      </c>
      <c r="M173" s="16">
        <v>483</v>
      </c>
      <c r="N173" s="16">
        <v>350940</v>
      </c>
      <c r="O173" s="16">
        <v>53186</v>
      </c>
      <c r="P173" s="16">
        <v>9838</v>
      </c>
      <c r="Q173" s="16">
        <f t="shared" si="5"/>
        <v>7299079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16">
        <v>3202725</v>
      </c>
      <c r="E174" s="16"/>
      <c r="F174" s="16">
        <v>564134</v>
      </c>
      <c r="G174" s="16">
        <v>1775112</v>
      </c>
      <c r="H174" s="16">
        <v>2764144</v>
      </c>
      <c r="I174" s="16"/>
      <c r="J174" s="16">
        <v>4506</v>
      </c>
      <c r="K174" s="16"/>
      <c r="L174" s="16">
        <v>3678</v>
      </c>
      <c r="M174" s="16">
        <v>6775</v>
      </c>
      <c r="N174" s="16">
        <v>361792</v>
      </c>
      <c r="O174" s="16">
        <v>44474</v>
      </c>
      <c r="P174" s="16">
        <v>14001</v>
      </c>
      <c r="Q174" s="16">
        <f t="shared" si="5"/>
        <v>8741341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16">
        <v>3327170</v>
      </c>
      <c r="E175" s="16"/>
      <c r="F175" s="16">
        <v>602901</v>
      </c>
      <c r="G175" s="16">
        <v>4131117</v>
      </c>
      <c r="H175" s="16">
        <v>2849011</v>
      </c>
      <c r="I175" s="16"/>
      <c r="J175" s="16">
        <v>4512</v>
      </c>
      <c r="K175" s="16"/>
      <c r="L175" s="16">
        <v>4254</v>
      </c>
      <c r="M175" s="16">
        <v>20930</v>
      </c>
      <c r="N175" s="16">
        <v>359569</v>
      </c>
      <c r="O175" s="16">
        <v>34242</v>
      </c>
      <c r="P175" s="16">
        <v>15595</v>
      </c>
      <c r="Q175" s="16">
        <f t="shared" si="5"/>
        <v>11349301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16">
        <v>3739512</v>
      </c>
      <c r="E176" s="16"/>
      <c r="F176" s="16">
        <v>712136</v>
      </c>
      <c r="G176" s="16">
        <v>4638441</v>
      </c>
      <c r="H176" s="16">
        <v>2944546</v>
      </c>
      <c r="I176" s="16"/>
      <c r="J176" s="16">
        <v>4995</v>
      </c>
      <c r="K176" s="16"/>
      <c r="L176" s="16">
        <v>856</v>
      </c>
      <c r="M176" s="16">
        <v>25211</v>
      </c>
      <c r="N176" s="16">
        <v>344952</v>
      </c>
      <c r="O176" s="16">
        <v>32019</v>
      </c>
      <c r="P176" s="16">
        <v>16362</v>
      </c>
      <c r="Q176" s="16">
        <f t="shared" si="5"/>
        <v>12459030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16">
        <v>3481951</v>
      </c>
      <c r="E177" s="16"/>
      <c r="F177" s="16">
        <v>616722</v>
      </c>
      <c r="G177" s="16">
        <v>5175943</v>
      </c>
      <c r="H177" s="16">
        <v>2928742</v>
      </c>
      <c r="I177" s="16"/>
      <c r="J177" s="16">
        <v>3779</v>
      </c>
      <c r="K177" s="16"/>
      <c r="L177" s="16">
        <v>3011</v>
      </c>
      <c r="M177" s="16">
        <v>23466</v>
      </c>
      <c r="N177" s="16">
        <v>369551</v>
      </c>
      <c r="O177" s="16">
        <v>29377</v>
      </c>
      <c r="P177" s="16">
        <v>15740</v>
      </c>
      <c r="Q177" s="16">
        <f t="shared" si="5"/>
        <v>12648282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16">
        <v>3271675</v>
      </c>
      <c r="E178" s="16"/>
      <c r="F178" s="16">
        <v>558395</v>
      </c>
      <c r="G178" s="16">
        <v>4221042</v>
      </c>
      <c r="H178" s="16">
        <v>2840235</v>
      </c>
      <c r="I178" s="16"/>
      <c r="J178" s="16">
        <v>3496</v>
      </c>
      <c r="K178" s="16"/>
      <c r="L178" s="16">
        <v>5896</v>
      </c>
      <c r="M178" s="16">
        <v>6422</v>
      </c>
      <c r="N178" s="16">
        <v>299610</v>
      </c>
      <c r="O178" s="16">
        <v>31007</v>
      </c>
      <c r="P178" s="16">
        <v>15062</v>
      </c>
      <c r="Q178" s="16">
        <f t="shared" si="5"/>
        <v>11252840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16">
        <v>3133140</v>
      </c>
      <c r="E179" s="16"/>
      <c r="F179" s="16">
        <v>439866</v>
      </c>
      <c r="G179" s="16">
        <v>3358659</v>
      </c>
      <c r="H179" s="16">
        <v>2244863</v>
      </c>
      <c r="I179" s="16"/>
      <c r="J179" s="16">
        <v>3630</v>
      </c>
      <c r="K179" s="16"/>
      <c r="L179" s="16">
        <v>3232</v>
      </c>
      <c r="M179" s="16">
        <v>5343</v>
      </c>
      <c r="N179" s="16">
        <v>266814</v>
      </c>
      <c r="O179" s="16">
        <v>34894</v>
      </c>
      <c r="P179" s="16">
        <v>13232</v>
      </c>
      <c r="Q179" s="16">
        <f t="shared" si="5"/>
        <v>9503673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16">
        <v>2521600</v>
      </c>
      <c r="E180" s="16"/>
      <c r="F180" s="16">
        <v>419329</v>
      </c>
      <c r="G180" s="16">
        <v>2355352</v>
      </c>
      <c r="H180" s="16">
        <v>2337318</v>
      </c>
      <c r="I180" s="16"/>
      <c r="J180" s="16">
        <v>3656</v>
      </c>
      <c r="K180" s="16"/>
      <c r="L180" s="16">
        <v>3688</v>
      </c>
      <c r="M180" s="16">
        <v>-2269</v>
      </c>
      <c r="N180" s="16">
        <v>246125</v>
      </c>
      <c r="O180" s="16">
        <v>55788</v>
      </c>
      <c r="P180" s="16">
        <v>16362</v>
      </c>
      <c r="Q180" s="16">
        <f t="shared" si="5"/>
        <v>7956949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16">
        <v>2751786</v>
      </c>
      <c r="E181" s="16"/>
      <c r="F181" s="16">
        <v>532047</v>
      </c>
      <c r="G181" s="16">
        <v>2345413</v>
      </c>
      <c r="H181" s="16">
        <v>2985971</v>
      </c>
      <c r="I181" s="16"/>
      <c r="J181" s="16">
        <v>3801</v>
      </c>
      <c r="K181" s="16"/>
      <c r="L181" s="16">
        <v>3316</v>
      </c>
      <c r="M181" s="16">
        <v>-1929</v>
      </c>
      <c r="N181" s="16">
        <v>204088</v>
      </c>
      <c r="O181" s="16">
        <v>55060</v>
      </c>
      <c r="P181" s="16">
        <v>16100</v>
      </c>
      <c r="Q181" s="16">
        <f t="shared" si="5"/>
        <v>8895653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16">
        <v>2664710</v>
      </c>
      <c r="E182" s="16"/>
      <c r="F182" s="16">
        <v>617293</v>
      </c>
      <c r="G182" s="16">
        <v>2037208</v>
      </c>
      <c r="H182" s="16">
        <v>3002325</v>
      </c>
      <c r="I182" s="16"/>
      <c r="J182" s="16">
        <v>3720</v>
      </c>
      <c r="K182" s="16"/>
      <c r="L182" s="16">
        <v>2536</v>
      </c>
      <c r="M182" s="16">
        <v>-688</v>
      </c>
      <c r="N182" s="16">
        <v>206059</v>
      </c>
      <c r="O182" s="16">
        <v>42394</v>
      </c>
      <c r="P182" s="16">
        <v>17123</v>
      </c>
      <c r="Q182" s="16">
        <f t="shared" si="5"/>
        <v>8592680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16">
        <v>1907565</v>
      </c>
      <c r="E183" s="16"/>
      <c r="F183" s="16">
        <v>588163</v>
      </c>
      <c r="G183" s="16">
        <v>1709515</v>
      </c>
      <c r="H183" s="16">
        <v>2793423</v>
      </c>
      <c r="I183" s="16"/>
      <c r="J183" s="16">
        <v>3248</v>
      </c>
      <c r="K183" s="16"/>
      <c r="L183" s="16">
        <v>1985</v>
      </c>
      <c r="M183" s="16">
        <v>-1529</v>
      </c>
      <c r="N183" s="16">
        <v>267217</v>
      </c>
      <c r="O183" s="16">
        <v>37996</v>
      </c>
      <c r="P183" s="16">
        <v>12723</v>
      </c>
      <c r="Q183" s="16">
        <f t="shared" si="5"/>
        <v>7320306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16">
        <v>1614045</v>
      </c>
      <c r="E184" s="16"/>
      <c r="F184" s="16">
        <v>664374</v>
      </c>
      <c r="G184" s="16">
        <v>1855590</v>
      </c>
      <c r="H184" s="16">
        <v>3007729</v>
      </c>
      <c r="I184" s="16"/>
      <c r="J184" s="16">
        <v>3402</v>
      </c>
      <c r="K184" s="16"/>
      <c r="L184" s="16">
        <v>8516</v>
      </c>
      <c r="M184" s="16">
        <v>-2251</v>
      </c>
      <c r="N184" s="16">
        <v>310124</v>
      </c>
      <c r="O184" s="16">
        <v>55888</v>
      </c>
      <c r="P184" s="16">
        <v>6040</v>
      </c>
      <c r="Q184" s="16">
        <f t="shared" si="5"/>
        <v>7523457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16">
        <v>1676080</v>
      </c>
      <c r="E185" s="16"/>
      <c r="F185" s="16">
        <v>626987</v>
      </c>
      <c r="G185" s="16">
        <v>2483846</v>
      </c>
      <c r="H185" s="16">
        <v>2159340</v>
      </c>
      <c r="I185" s="16"/>
      <c r="J185" s="16">
        <v>3509</v>
      </c>
      <c r="K185" s="16"/>
      <c r="L185" s="16">
        <v>10046</v>
      </c>
      <c r="M185" s="16">
        <v>3613</v>
      </c>
      <c r="N185" s="16">
        <v>334205</v>
      </c>
      <c r="O185" s="16">
        <v>49669</v>
      </c>
      <c r="P185" s="16">
        <v>15899</v>
      </c>
      <c r="Q185" s="16">
        <f t="shared" si="5"/>
        <v>7363194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16">
        <v>2202268</v>
      </c>
      <c r="E186" s="16"/>
      <c r="F186" s="16">
        <v>593774</v>
      </c>
      <c r="G186" s="16">
        <v>2725002</v>
      </c>
      <c r="H186" s="16">
        <v>2393507</v>
      </c>
      <c r="I186" s="16"/>
      <c r="J186" s="16">
        <v>3755</v>
      </c>
      <c r="K186" s="16"/>
      <c r="L186" s="16">
        <v>3963</v>
      </c>
      <c r="M186" s="16">
        <v>6555</v>
      </c>
      <c r="N186" s="16">
        <v>405711</v>
      </c>
      <c r="O186" s="16">
        <v>55038</v>
      </c>
      <c r="P186" s="16">
        <v>16350</v>
      </c>
      <c r="Q186" s="16">
        <f t="shared" si="5"/>
        <v>8405923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16">
        <v>2716916</v>
      </c>
      <c r="E187" s="16"/>
      <c r="F187" s="16">
        <v>640259</v>
      </c>
      <c r="G187" s="16">
        <v>4155356</v>
      </c>
      <c r="H187" s="16">
        <v>2839398</v>
      </c>
      <c r="I187" s="16"/>
      <c r="J187" s="16">
        <v>3676</v>
      </c>
      <c r="K187" s="16"/>
      <c r="L187" s="16">
        <v>3062</v>
      </c>
      <c r="M187" s="16">
        <v>26464</v>
      </c>
      <c r="N187" s="16">
        <v>392869</v>
      </c>
      <c r="O187" s="16">
        <v>45925</v>
      </c>
      <c r="P187" s="16">
        <v>14140</v>
      </c>
      <c r="Q187" s="16">
        <f t="shared" si="5"/>
        <v>10838065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16">
        <v>3169307</v>
      </c>
      <c r="E188" s="16"/>
      <c r="F188" s="16">
        <v>710926</v>
      </c>
      <c r="G188" s="16">
        <v>4892257</v>
      </c>
      <c r="H188" s="16">
        <v>2896109</v>
      </c>
      <c r="I188" s="16"/>
      <c r="J188" s="16">
        <v>3805</v>
      </c>
      <c r="K188" s="16"/>
      <c r="L188" s="16">
        <v>3857</v>
      </c>
      <c r="M188" s="16">
        <v>24021</v>
      </c>
      <c r="N188" s="16">
        <v>412466</v>
      </c>
      <c r="O188" s="16">
        <v>46485</v>
      </c>
      <c r="P188" s="16">
        <v>17028</v>
      </c>
      <c r="Q188" s="16">
        <f t="shared" si="5"/>
        <v>12176261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16">
        <v>3277893</v>
      </c>
      <c r="E189" s="16"/>
      <c r="F189" s="16">
        <v>648840</v>
      </c>
      <c r="G189" s="16">
        <v>4850611</v>
      </c>
      <c r="H189" s="16">
        <v>2938674</v>
      </c>
      <c r="I189" s="16"/>
      <c r="J189" s="16">
        <v>3735</v>
      </c>
      <c r="K189" s="16"/>
      <c r="L189" s="16">
        <v>1893</v>
      </c>
      <c r="M189" s="16">
        <v>16140</v>
      </c>
      <c r="N189" s="16">
        <v>341478</v>
      </c>
      <c r="O189" s="16">
        <v>21451</v>
      </c>
      <c r="P189" s="16">
        <v>15798</v>
      </c>
      <c r="Q189" s="16">
        <f t="shared" si="5"/>
        <v>12116513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16">
        <v>2992128</v>
      </c>
      <c r="E190" s="16"/>
      <c r="F190" s="16">
        <v>562561</v>
      </c>
      <c r="G190" s="16">
        <v>3928054</v>
      </c>
      <c r="H190" s="16">
        <v>2507329</v>
      </c>
      <c r="I190" s="16"/>
      <c r="J190" s="16">
        <v>3516</v>
      </c>
      <c r="K190" s="16"/>
      <c r="L190" s="16">
        <v>3761</v>
      </c>
      <c r="M190" s="16">
        <v>5834</v>
      </c>
      <c r="N190" s="16">
        <v>314117</v>
      </c>
      <c r="O190" s="16">
        <v>43834</v>
      </c>
      <c r="P190" s="16">
        <v>15601</v>
      </c>
      <c r="Q190" s="16">
        <f t="shared" si="5"/>
        <v>10376735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16">
        <v>2946639</v>
      </c>
      <c r="E191" s="16"/>
      <c r="F191" s="16">
        <v>444010</v>
      </c>
      <c r="G191" s="16">
        <v>2749642</v>
      </c>
      <c r="H191" s="16">
        <v>2196021</v>
      </c>
      <c r="I191" s="16"/>
      <c r="J191" s="16">
        <v>3506</v>
      </c>
      <c r="K191" s="16"/>
      <c r="L191" s="16">
        <v>3879</v>
      </c>
      <c r="M191" s="16">
        <v>-2234</v>
      </c>
      <c r="N191" s="16">
        <v>301149</v>
      </c>
      <c r="O191" s="16">
        <v>51299</v>
      </c>
      <c r="P191" s="16">
        <v>13639</v>
      </c>
      <c r="Q191" s="16">
        <f t="shared" si="5"/>
        <v>8707550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16">
        <v>2179898</v>
      </c>
      <c r="E192" s="16"/>
      <c r="F192" s="16">
        <v>467449</v>
      </c>
      <c r="G192" s="16">
        <v>1583051</v>
      </c>
      <c r="H192" s="16">
        <v>2660578</v>
      </c>
      <c r="I192" s="16"/>
      <c r="J192" s="16">
        <v>3455</v>
      </c>
      <c r="K192" s="16"/>
      <c r="L192" s="16">
        <v>5133</v>
      </c>
      <c r="M192" s="16">
        <v>-7708</v>
      </c>
      <c r="N192" s="16">
        <v>243036</v>
      </c>
      <c r="O192" s="16">
        <v>44214</v>
      </c>
      <c r="P192" s="16">
        <v>15716</v>
      </c>
      <c r="Q192" s="16">
        <f t="shared" si="5"/>
        <v>7194822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16">
        <v>3055944</v>
      </c>
      <c r="E193" s="16"/>
      <c r="F193" s="16">
        <v>592975</v>
      </c>
      <c r="G193" s="16">
        <v>1234998</v>
      </c>
      <c r="H193" s="16">
        <v>2983044</v>
      </c>
      <c r="I193" s="16"/>
      <c r="J193" s="16">
        <v>3886</v>
      </c>
      <c r="K193" s="16"/>
      <c r="L193" s="16">
        <v>3305</v>
      </c>
      <c r="M193" s="16">
        <v>-9587</v>
      </c>
      <c r="N193" s="16">
        <v>224496</v>
      </c>
      <c r="O193" s="16">
        <v>48907</v>
      </c>
      <c r="P193" s="16">
        <v>16078</v>
      </c>
      <c r="Q193" s="16">
        <f t="shared" si="5"/>
        <v>8154046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16">
        <v>2878713</v>
      </c>
      <c r="E194" s="16"/>
      <c r="F194" s="16">
        <v>622478</v>
      </c>
      <c r="G194" s="16">
        <v>1222888</v>
      </c>
      <c r="H194" s="16">
        <v>2980017</v>
      </c>
      <c r="I194" s="16">
        <v>-42</v>
      </c>
      <c r="J194" s="16">
        <v>3372</v>
      </c>
      <c r="K194" s="16"/>
      <c r="L194" s="16">
        <v>6848</v>
      </c>
      <c r="M194" s="16">
        <v>-18915</v>
      </c>
      <c r="N194" s="16">
        <v>210462</v>
      </c>
      <c r="O194" s="16">
        <v>57154</v>
      </c>
      <c r="P194" s="16">
        <v>15454</v>
      </c>
      <c r="Q194" s="16">
        <f t="shared" si="5"/>
        <v>7978429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16">
        <v>2445650</v>
      </c>
      <c r="E195" s="16"/>
      <c r="F195" s="16">
        <v>550726</v>
      </c>
      <c r="G195" s="16">
        <v>670303</v>
      </c>
      <c r="H195" s="16">
        <v>2683743</v>
      </c>
      <c r="I195" s="16">
        <v>-40</v>
      </c>
      <c r="J195" s="16">
        <v>2933</v>
      </c>
      <c r="K195" s="16"/>
      <c r="L195" s="16">
        <v>6066</v>
      </c>
      <c r="M195" s="16">
        <v>-7461</v>
      </c>
      <c r="N195" s="16">
        <v>250024</v>
      </c>
      <c r="O195" s="16">
        <v>50860</v>
      </c>
      <c r="P195" s="16">
        <v>16165</v>
      </c>
      <c r="Q195" s="16">
        <f t="shared" ref="Q195:Q241" si="7">SUM(D195:P195)</f>
        <v>6668969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16">
        <v>2111563</v>
      </c>
      <c r="E196" s="16"/>
      <c r="F196" s="16">
        <v>669495</v>
      </c>
      <c r="G196" s="16">
        <v>887243</v>
      </c>
      <c r="H196" s="16">
        <v>2969041</v>
      </c>
      <c r="I196" s="16">
        <v>-47</v>
      </c>
      <c r="J196" s="16">
        <v>3107</v>
      </c>
      <c r="K196" s="16"/>
      <c r="L196" s="16">
        <v>2371</v>
      </c>
      <c r="M196" s="16">
        <v>-7033</v>
      </c>
      <c r="N196" s="16">
        <v>436848</v>
      </c>
      <c r="O196" s="16">
        <v>61655</v>
      </c>
      <c r="P196" s="16">
        <v>17054</v>
      </c>
      <c r="Q196" s="16">
        <f t="shared" si="7"/>
        <v>7151297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16">
        <v>1828397</v>
      </c>
      <c r="E197" s="16"/>
      <c r="F197" s="16">
        <v>621078</v>
      </c>
      <c r="G197" s="16">
        <v>1887966</v>
      </c>
      <c r="H197" s="16">
        <v>2122133</v>
      </c>
      <c r="I197" s="16">
        <v>-42</v>
      </c>
      <c r="J197" s="16">
        <v>2988</v>
      </c>
      <c r="K197" s="16"/>
      <c r="L197" s="16">
        <v>4338</v>
      </c>
      <c r="M197" s="16">
        <v>-7705</v>
      </c>
      <c r="N197" s="16">
        <v>472478</v>
      </c>
      <c r="O197" s="16">
        <v>62740</v>
      </c>
      <c r="P197" s="16">
        <v>12818</v>
      </c>
      <c r="Q197" s="16">
        <f t="shared" si="7"/>
        <v>7007189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16">
        <v>2249523</v>
      </c>
      <c r="E198" s="16"/>
      <c r="F198" s="16">
        <v>634692</v>
      </c>
      <c r="G198" s="16">
        <v>2539499</v>
      </c>
      <c r="H198" s="16">
        <v>2350826</v>
      </c>
      <c r="I198" s="16">
        <v>-46</v>
      </c>
      <c r="J198" s="16">
        <v>3129</v>
      </c>
      <c r="K198" s="16"/>
      <c r="L198" s="16">
        <v>3723</v>
      </c>
      <c r="M198" s="16">
        <v>-4513</v>
      </c>
      <c r="N198" s="16">
        <v>522100</v>
      </c>
      <c r="O198" s="16">
        <v>61338</v>
      </c>
      <c r="P198" s="16">
        <v>15474</v>
      </c>
      <c r="Q198" s="16">
        <f t="shared" si="7"/>
        <v>8375745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16">
        <v>2606982</v>
      </c>
      <c r="E199" s="16"/>
      <c r="F199" s="16">
        <v>640276</v>
      </c>
      <c r="G199" s="16">
        <v>3657115</v>
      </c>
      <c r="H199" s="16">
        <v>2813333</v>
      </c>
      <c r="I199" s="16">
        <v>-47</v>
      </c>
      <c r="J199" s="16">
        <v>3046</v>
      </c>
      <c r="K199" s="16"/>
      <c r="L199" s="16">
        <v>6177</v>
      </c>
      <c r="M199" s="16">
        <v>3634</v>
      </c>
      <c r="N199" s="16">
        <v>579061</v>
      </c>
      <c r="O199" s="16">
        <v>45072</v>
      </c>
      <c r="P199" s="16">
        <v>19133</v>
      </c>
      <c r="Q199" s="16">
        <f t="shared" si="7"/>
        <v>10373782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16">
        <v>3320571</v>
      </c>
      <c r="E200" s="16"/>
      <c r="F200" s="16">
        <v>667809</v>
      </c>
      <c r="G200" s="16">
        <v>4522973</v>
      </c>
      <c r="H200" s="16">
        <v>2853442</v>
      </c>
      <c r="I200" s="16">
        <v>-48</v>
      </c>
      <c r="J200" s="16">
        <v>3194</v>
      </c>
      <c r="K200" s="16"/>
      <c r="L200" s="16">
        <v>5762</v>
      </c>
      <c r="M200" s="16">
        <v>17200</v>
      </c>
      <c r="N200" s="16">
        <v>419197</v>
      </c>
      <c r="O200" s="16">
        <v>41541</v>
      </c>
      <c r="P200" s="16">
        <v>21276</v>
      </c>
      <c r="Q200" s="16">
        <f t="shared" si="7"/>
        <v>11872917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16">
        <v>3156266</v>
      </c>
      <c r="E201" s="16"/>
      <c r="F201" s="16">
        <v>621985</v>
      </c>
      <c r="G201" s="16">
        <v>4170964</v>
      </c>
      <c r="H201" s="16">
        <v>2934537</v>
      </c>
      <c r="I201" s="16">
        <v>-44</v>
      </c>
      <c r="J201" s="16">
        <v>3221</v>
      </c>
      <c r="K201" s="16"/>
      <c r="L201" s="16">
        <v>2618</v>
      </c>
      <c r="M201" s="16">
        <v>15577</v>
      </c>
      <c r="N201" s="16">
        <v>460653</v>
      </c>
      <c r="O201" s="16">
        <v>43045</v>
      </c>
      <c r="P201" s="16">
        <v>20376</v>
      </c>
      <c r="Q201" s="16">
        <f t="shared" si="7"/>
        <v>11429198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16">
        <v>2896565</v>
      </c>
      <c r="E202" s="16"/>
      <c r="F202" s="16">
        <v>511539</v>
      </c>
      <c r="G202" s="16">
        <v>3352394</v>
      </c>
      <c r="H202" s="16">
        <v>2852833</v>
      </c>
      <c r="I202" s="16">
        <v>-45</v>
      </c>
      <c r="J202" s="16">
        <v>2967</v>
      </c>
      <c r="K202" s="16"/>
      <c r="L202" s="16">
        <v>2771</v>
      </c>
      <c r="M202" s="16">
        <v>5086</v>
      </c>
      <c r="N202" s="16">
        <v>458741</v>
      </c>
      <c r="O202" s="16">
        <v>39130</v>
      </c>
      <c r="P202" s="16">
        <v>15545</v>
      </c>
      <c r="Q202" s="16">
        <f t="shared" si="7"/>
        <v>10137526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16">
        <v>2683510</v>
      </c>
      <c r="E203" s="16"/>
      <c r="F203" s="16">
        <v>455947</v>
      </c>
      <c r="G203" s="16">
        <v>2880420</v>
      </c>
      <c r="H203" s="16">
        <v>2162542</v>
      </c>
      <c r="I203" s="16">
        <v>-45</v>
      </c>
      <c r="J203" s="16">
        <v>3033</v>
      </c>
      <c r="K203" s="16"/>
      <c r="L203" s="16">
        <v>4983</v>
      </c>
      <c r="M203" s="16">
        <v>-8595</v>
      </c>
      <c r="N203" s="16">
        <v>425851</v>
      </c>
      <c r="O203" s="16">
        <v>47140</v>
      </c>
      <c r="P203" s="16">
        <v>15966</v>
      </c>
      <c r="Q203" s="16">
        <f t="shared" si="7"/>
        <v>8670752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16">
        <v>2750834</v>
      </c>
      <c r="E204" s="16"/>
      <c r="F204" s="16">
        <v>487131</v>
      </c>
      <c r="G204" s="16">
        <v>1678588</v>
      </c>
      <c r="H204" s="16">
        <v>2633429</v>
      </c>
      <c r="I204" s="16">
        <v>-1</v>
      </c>
      <c r="J204" s="16">
        <v>3083</v>
      </c>
      <c r="K204" s="16"/>
      <c r="L204" s="16">
        <v>4984</v>
      </c>
      <c r="M204" s="16">
        <v>-16147</v>
      </c>
      <c r="N204" s="16">
        <v>258568</v>
      </c>
      <c r="O204" s="16">
        <v>43343</v>
      </c>
      <c r="P204" s="16">
        <v>15611</v>
      </c>
      <c r="Q204" s="16">
        <f t="shared" si="7"/>
        <v>7859423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16">
        <v>2467565</v>
      </c>
      <c r="E205" s="16"/>
      <c r="F205" s="16">
        <v>488900</v>
      </c>
      <c r="G205" s="16">
        <v>2080074</v>
      </c>
      <c r="H205" s="16">
        <v>2984262</v>
      </c>
      <c r="I205" s="16">
        <v>-42</v>
      </c>
      <c r="J205" s="16">
        <v>3123</v>
      </c>
      <c r="K205" s="16"/>
      <c r="L205" s="16">
        <v>5911</v>
      </c>
      <c r="M205" s="16">
        <v>-16958</v>
      </c>
      <c r="N205" s="16">
        <v>243117</v>
      </c>
      <c r="O205" s="16">
        <v>35453</v>
      </c>
      <c r="P205" s="16">
        <v>15961</v>
      </c>
      <c r="Q205" s="16">
        <f t="shared" si="7"/>
        <v>8307366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16">
        <v>2770023</v>
      </c>
      <c r="E206" s="16"/>
      <c r="F206" s="16">
        <v>563183</v>
      </c>
      <c r="G206" s="16">
        <v>1554782</v>
      </c>
      <c r="H206" s="16">
        <v>2984031</v>
      </c>
      <c r="I206" s="16">
        <v>-41</v>
      </c>
      <c r="J206" s="16">
        <v>3228</v>
      </c>
      <c r="K206" s="16"/>
      <c r="L206" s="16">
        <v>5320</v>
      </c>
      <c r="M206" s="16">
        <v>-17017</v>
      </c>
      <c r="N206" s="16">
        <v>282164</v>
      </c>
      <c r="O206" s="16">
        <v>48668</v>
      </c>
      <c r="P206" s="16">
        <v>13962</v>
      </c>
      <c r="Q206" s="16">
        <f t="shared" si="7"/>
        <v>8208303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16">
        <v>2368005</v>
      </c>
      <c r="E207" s="16"/>
      <c r="F207" s="16">
        <v>582963</v>
      </c>
      <c r="G207" s="16">
        <v>1429764</v>
      </c>
      <c r="H207" s="16">
        <v>2556051</v>
      </c>
      <c r="I207" s="16">
        <v>-36</v>
      </c>
      <c r="J207" s="16">
        <v>3071</v>
      </c>
      <c r="K207" s="16"/>
      <c r="L207" s="16">
        <v>5435</v>
      </c>
      <c r="M207" s="16">
        <v>-14068</v>
      </c>
      <c r="N207" s="16">
        <v>321681</v>
      </c>
      <c r="O207" s="16">
        <v>46847</v>
      </c>
      <c r="P207" s="16">
        <v>12428</v>
      </c>
      <c r="Q207" s="16">
        <f t="shared" si="7"/>
        <v>7312141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16">
        <v>2327436</v>
      </c>
      <c r="E208" s="16"/>
      <c r="F208" s="16">
        <v>677122</v>
      </c>
      <c r="G208" s="16">
        <v>1500225</v>
      </c>
      <c r="H208" s="16">
        <v>2977426</v>
      </c>
      <c r="I208" s="16">
        <v>-40</v>
      </c>
      <c r="J208" s="16">
        <v>3262</v>
      </c>
      <c r="K208" s="16"/>
      <c r="L208" s="16">
        <v>3835</v>
      </c>
      <c r="M208" s="16">
        <v>-11263</v>
      </c>
      <c r="N208" s="16">
        <v>405186</v>
      </c>
      <c r="O208" s="16">
        <v>60301</v>
      </c>
      <c r="P208" s="16">
        <v>12716</v>
      </c>
      <c r="Q208" s="16">
        <f t="shared" si="7"/>
        <v>7956206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16">
        <v>1873388</v>
      </c>
      <c r="E209" s="16"/>
      <c r="F209" s="16">
        <v>628274</v>
      </c>
      <c r="G209" s="16">
        <v>2243788</v>
      </c>
      <c r="H209" s="16">
        <v>1962606</v>
      </c>
      <c r="I209" s="16">
        <v>-44</v>
      </c>
      <c r="J209" s="16">
        <v>3094</v>
      </c>
      <c r="K209" s="16"/>
      <c r="L209" s="16">
        <v>5319</v>
      </c>
      <c r="M209" s="16">
        <v>1314</v>
      </c>
      <c r="N209" s="16">
        <v>484141</v>
      </c>
      <c r="O209" s="16">
        <v>63518</v>
      </c>
      <c r="P209" s="16">
        <v>9668</v>
      </c>
      <c r="Q209" s="16">
        <f t="shared" si="7"/>
        <v>7275066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16">
        <v>2141497</v>
      </c>
      <c r="E210" s="16"/>
      <c r="F210" s="16">
        <v>636330</v>
      </c>
      <c r="G210" s="16">
        <v>2655696</v>
      </c>
      <c r="H210" s="16">
        <v>2630253</v>
      </c>
      <c r="I210" s="16">
        <v>-224</v>
      </c>
      <c r="J210" s="16">
        <v>3107</v>
      </c>
      <c r="K210" s="16"/>
      <c r="L210" s="16">
        <v>4365</v>
      </c>
      <c r="M210" s="16">
        <v>10076</v>
      </c>
      <c r="N210" s="16">
        <v>582323</v>
      </c>
      <c r="O210" s="16">
        <v>63703</v>
      </c>
      <c r="P210" s="16">
        <v>11984</v>
      </c>
      <c r="Q210" s="16">
        <f t="shared" si="7"/>
        <v>8739110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16">
        <v>2528748</v>
      </c>
      <c r="E211" s="16"/>
      <c r="F211" s="16">
        <v>648568</v>
      </c>
      <c r="G211" s="16">
        <v>3588128</v>
      </c>
      <c r="H211" s="16">
        <v>2750299</v>
      </c>
      <c r="I211" s="16">
        <v>-224</v>
      </c>
      <c r="J211" s="16">
        <v>3200</v>
      </c>
      <c r="K211" s="16"/>
      <c r="L211" s="16">
        <v>3857</v>
      </c>
      <c r="M211" s="16">
        <v>26013</v>
      </c>
      <c r="N211" s="16">
        <v>592349</v>
      </c>
      <c r="O211" s="16">
        <v>57974</v>
      </c>
      <c r="P211" s="16">
        <v>12751</v>
      </c>
      <c r="Q211" s="16">
        <f t="shared" si="7"/>
        <v>10211663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16">
        <v>3284344</v>
      </c>
      <c r="E212" s="16"/>
      <c r="F212" s="16">
        <v>639400</v>
      </c>
      <c r="G212" s="16">
        <v>4868778</v>
      </c>
      <c r="H212" s="16">
        <v>2730309</v>
      </c>
      <c r="I212" s="16">
        <v>-242</v>
      </c>
      <c r="J212" s="16">
        <v>3279</v>
      </c>
      <c r="K212" s="16"/>
      <c r="L212" s="16">
        <v>3122</v>
      </c>
      <c r="M212" s="16">
        <v>24935</v>
      </c>
      <c r="N212" s="16">
        <v>532569</v>
      </c>
      <c r="O212" s="16">
        <v>39082</v>
      </c>
      <c r="P212" s="16">
        <v>12599</v>
      </c>
      <c r="Q212" s="16">
        <f t="shared" si="7"/>
        <v>12138175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16">
        <v>3092453</v>
      </c>
      <c r="E213" s="16"/>
      <c r="F213" s="16">
        <v>621297</v>
      </c>
      <c r="G213" s="16">
        <v>5077577</v>
      </c>
      <c r="H213" s="16">
        <v>2923384</v>
      </c>
      <c r="I213" s="16">
        <v>-240</v>
      </c>
      <c r="J213" s="16">
        <v>3274</v>
      </c>
      <c r="K213" s="16"/>
      <c r="L213" s="16">
        <v>4650</v>
      </c>
      <c r="M213" s="16">
        <v>16348</v>
      </c>
      <c r="N213" s="16">
        <v>534722</v>
      </c>
      <c r="O213" s="16">
        <v>48261</v>
      </c>
      <c r="P213" s="16">
        <v>12209</v>
      </c>
      <c r="Q213" s="16">
        <f t="shared" si="7"/>
        <v>12333935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16">
        <v>2733694</v>
      </c>
      <c r="E214" s="16"/>
      <c r="F214" s="16">
        <v>485943</v>
      </c>
      <c r="G214" s="16">
        <v>4802097</v>
      </c>
      <c r="H214" s="16">
        <v>2807555</v>
      </c>
      <c r="I214" s="16">
        <v>-288</v>
      </c>
      <c r="J214" s="16">
        <v>3048</v>
      </c>
      <c r="K214" s="16"/>
      <c r="L214" s="16">
        <v>1958</v>
      </c>
      <c r="M214" s="16">
        <v>2840</v>
      </c>
      <c r="N214" s="16">
        <v>506141</v>
      </c>
      <c r="O214" s="16">
        <v>28960</v>
      </c>
      <c r="P214" s="16">
        <v>12029</v>
      </c>
      <c r="Q214" s="16">
        <f t="shared" si="7"/>
        <v>11383977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16">
        <v>2336308</v>
      </c>
      <c r="E215" s="16"/>
      <c r="F215" s="16">
        <v>473560</v>
      </c>
      <c r="G215" s="16">
        <v>3942606</v>
      </c>
      <c r="H215" s="16">
        <v>2101637</v>
      </c>
      <c r="I215" s="16">
        <v>-393</v>
      </c>
      <c r="J215" s="16">
        <v>3153</v>
      </c>
      <c r="K215" s="16"/>
      <c r="L215" s="16">
        <v>6124</v>
      </c>
      <c r="M215" s="16">
        <v>-13282</v>
      </c>
      <c r="N215" s="16">
        <v>385955</v>
      </c>
      <c r="O215" s="16">
        <v>43213</v>
      </c>
      <c r="P215" s="16">
        <v>11766</v>
      </c>
      <c r="Q215" s="16">
        <f t="shared" si="7"/>
        <v>9290647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16">
        <v>2482956</v>
      </c>
      <c r="E216" s="16"/>
      <c r="F216" s="16">
        <v>486815</v>
      </c>
      <c r="G216" s="16">
        <v>2816591</v>
      </c>
      <c r="H216" s="16">
        <v>1904189</v>
      </c>
      <c r="I216" s="16">
        <v>-196</v>
      </c>
      <c r="J216" s="16">
        <v>3203</v>
      </c>
      <c r="K216" s="16"/>
      <c r="L216" s="16">
        <v>4187</v>
      </c>
      <c r="M216" s="16">
        <v>-14921</v>
      </c>
      <c r="N216" s="16">
        <v>314855</v>
      </c>
      <c r="O216" s="16">
        <v>43378</v>
      </c>
      <c r="P216" s="16">
        <v>11026</v>
      </c>
      <c r="Q216" s="16">
        <f t="shared" si="7"/>
        <v>8052083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16">
        <v>2805771</v>
      </c>
      <c r="E217" s="16"/>
      <c r="F217" s="16">
        <v>506601</v>
      </c>
      <c r="G217" s="16">
        <v>3047810</v>
      </c>
      <c r="H217" s="16">
        <v>2769519</v>
      </c>
      <c r="I217" s="16">
        <v>-199</v>
      </c>
      <c r="J217" s="16">
        <v>3298</v>
      </c>
      <c r="K217" s="16"/>
      <c r="L217" s="16">
        <v>1912</v>
      </c>
      <c r="M217" s="16">
        <v>-15501</v>
      </c>
      <c r="N217" s="16">
        <v>228551</v>
      </c>
      <c r="O217" s="16">
        <v>42269</v>
      </c>
      <c r="P217" s="16">
        <v>11533</v>
      </c>
      <c r="Q217" s="16">
        <f t="shared" si="7"/>
        <v>9401564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16">
        <v>2337909</v>
      </c>
      <c r="E218" s="16"/>
      <c r="F218" s="16">
        <v>463865</v>
      </c>
      <c r="G218" s="16">
        <v>2920184</v>
      </c>
      <c r="H218" s="16">
        <v>2978263</v>
      </c>
      <c r="I218" s="16">
        <v>-250</v>
      </c>
      <c r="J218" s="16">
        <v>2916</v>
      </c>
      <c r="K218" s="16"/>
      <c r="L218" s="16">
        <v>5028</v>
      </c>
      <c r="M218" s="16">
        <v>-15965</v>
      </c>
      <c r="N218" s="16">
        <v>268370</v>
      </c>
      <c r="O218" s="16">
        <v>38452</v>
      </c>
      <c r="P218" s="16">
        <v>19722</v>
      </c>
      <c r="Q218" s="16">
        <f t="shared" si="7"/>
        <v>9018494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16">
        <v>2421169</v>
      </c>
      <c r="E219" s="16"/>
      <c r="F219" s="16">
        <v>449342</v>
      </c>
      <c r="G219" s="16">
        <v>2540942</v>
      </c>
      <c r="H219" s="16">
        <v>2686344</v>
      </c>
      <c r="I219" s="16">
        <v>-401</v>
      </c>
      <c r="J219" s="16">
        <v>2615</v>
      </c>
      <c r="K219" s="16"/>
      <c r="L219" s="16">
        <v>6602</v>
      </c>
      <c r="M219" s="16">
        <v>-26470</v>
      </c>
      <c r="N219" s="16">
        <v>273493</v>
      </c>
      <c r="O219" s="16">
        <v>48080</v>
      </c>
      <c r="P219" s="16">
        <v>17619</v>
      </c>
      <c r="Q219" s="16">
        <f t="shared" si="7"/>
        <v>8419335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16">
        <v>1827253</v>
      </c>
      <c r="E220" s="16"/>
      <c r="F220" s="16">
        <v>485909</v>
      </c>
      <c r="G220" s="16">
        <v>2915431</v>
      </c>
      <c r="H220" s="16">
        <v>2966738</v>
      </c>
      <c r="I220" s="16">
        <v>-410</v>
      </c>
      <c r="J220" s="16">
        <v>2800</v>
      </c>
      <c r="K220" s="16"/>
      <c r="L220" s="16">
        <v>3301</v>
      </c>
      <c r="M220" s="16">
        <v>-893</v>
      </c>
      <c r="N220" s="16">
        <v>425377</v>
      </c>
      <c r="O220" s="16">
        <v>51330</v>
      </c>
      <c r="P220" s="16">
        <v>15066</v>
      </c>
      <c r="Q220" s="16">
        <f t="shared" si="7"/>
        <v>8691902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16">
        <v>1276347</v>
      </c>
      <c r="E221" s="16"/>
      <c r="F221" s="16">
        <v>465409</v>
      </c>
      <c r="G221" s="16">
        <v>3278154</v>
      </c>
      <c r="H221" s="16">
        <v>2063363</v>
      </c>
      <c r="I221" s="16">
        <v>-385</v>
      </c>
      <c r="J221" s="16">
        <v>2645</v>
      </c>
      <c r="K221" s="16"/>
      <c r="L221" s="16">
        <v>7849</v>
      </c>
      <c r="M221" s="16">
        <v>-2456</v>
      </c>
      <c r="N221" s="16">
        <v>502300</v>
      </c>
      <c r="O221" s="16">
        <v>54982</v>
      </c>
      <c r="P221" s="16">
        <v>13350</v>
      </c>
      <c r="Q221" s="16">
        <f t="shared" si="7"/>
        <v>7661558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16">
        <v>1599427</v>
      </c>
      <c r="E222" s="16"/>
      <c r="F222" s="16">
        <v>550562</v>
      </c>
      <c r="G222" s="16">
        <v>3013241</v>
      </c>
      <c r="H222" s="16">
        <v>2643579</v>
      </c>
      <c r="I222" s="16">
        <v>-391</v>
      </c>
      <c r="J222" s="16">
        <v>2903</v>
      </c>
      <c r="K222" s="16"/>
      <c r="L222" s="16">
        <v>6393</v>
      </c>
      <c r="M222" s="16">
        <v>3618</v>
      </c>
      <c r="N222" s="16">
        <v>525315</v>
      </c>
      <c r="O222" s="16">
        <v>62066</v>
      </c>
      <c r="P222" s="16">
        <v>18643</v>
      </c>
      <c r="Q222" s="16">
        <f t="shared" si="7"/>
        <v>8425356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16">
        <v>1903832</v>
      </c>
      <c r="E223" s="16"/>
      <c r="F223" s="16">
        <v>603160</v>
      </c>
      <c r="G223" s="16">
        <v>4144843</v>
      </c>
      <c r="H223" s="16">
        <v>2853989</v>
      </c>
      <c r="I223" s="16">
        <v>-252</v>
      </c>
      <c r="J223" s="16">
        <v>2905</v>
      </c>
      <c r="K223" s="16"/>
      <c r="L223" s="16">
        <v>5866</v>
      </c>
      <c r="M223" s="16">
        <v>8389</v>
      </c>
      <c r="N223" s="16">
        <v>592795</v>
      </c>
      <c r="O223" s="16">
        <v>42903</v>
      </c>
      <c r="P223" s="16">
        <v>17494</v>
      </c>
      <c r="Q223" s="16">
        <f t="shared" si="7"/>
        <v>10175924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16">
        <v>2654742</v>
      </c>
      <c r="E224" s="16"/>
      <c r="F224" s="16">
        <v>632006</v>
      </c>
      <c r="G224" s="16">
        <v>5258588</v>
      </c>
      <c r="H224" s="16">
        <v>2936057</v>
      </c>
      <c r="I224" s="16">
        <v>-278</v>
      </c>
      <c r="J224" s="16">
        <v>2983</v>
      </c>
      <c r="K224" s="16"/>
      <c r="L224" s="16">
        <v>3774</v>
      </c>
      <c r="M224" s="16">
        <v>28845</v>
      </c>
      <c r="N224" s="16">
        <v>554869</v>
      </c>
      <c r="O224" s="16">
        <v>46297</v>
      </c>
      <c r="P224" s="16">
        <v>17982</v>
      </c>
      <c r="Q224" s="16">
        <f t="shared" si="7"/>
        <v>12135865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16">
        <v>2827366</v>
      </c>
      <c r="E225" s="16"/>
      <c r="F225" s="16">
        <v>635264</v>
      </c>
      <c r="G225" s="16">
        <v>5412814</v>
      </c>
      <c r="H225" s="16">
        <v>2781532</v>
      </c>
      <c r="I225" s="16">
        <v>-273</v>
      </c>
      <c r="J225" s="16">
        <v>2988</v>
      </c>
      <c r="K225" s="16"/>
      <c r="L225" s="16">
        <v>4083</v>
      </c>
      <c r="M225" s="16">
        <v>31729</v>
      </c>
      <c r="N225" s="16">
        <v>563791</v>
      </c>
      <c r="O225" s="16">
        <v>43049</v>
      </c>
      <c r="P225" s="16">
        <v>17039</v>
      </c>
      <c r="Q225" s="16">
        <f t="shared" si="7"/>
        <v>12319382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16">
        <v>2188124</v>
      </c>
      <c r="E226" s="16"/>
      <c r="F226" s="16">
        <v>471214</v>
      </c>
      <c r="G226" s="16">
        <v>4781146</v>
      </c>
      <c r="H226" s="16">
        <v>2838796</v>
      </c>
      <c r="I226" s="16">
        <v>-388</v>
      </c>
      <c r="J226" s="16">
        <v>2845</v>
      </c>
      <c r="K226" s="16"/>
      <c r="L226" s="16">
        <v>4403</v>
      </c>
      <c r="M226" s="16">
        <v>7493</v>
      </c>
      <c r="N226" s="16">
        <v>461043</v>
      </c>
      <c r="O226" s="16">
        <v>42838</v>
      </c>
      <c r="P226" s="16">
        <v>16888</v>
      </c>
      <c r="Q226" s="16">
        <f t="shared" si="7"/>
        <v>10814402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16">
        <v>1700887</v>
      </c>
      <c r="E227" s="16"/>
      <c r="F227" s="16">
        <v>456870</v>
      </c>
      <c r="G227" s="16">
        <v>4395483</v>
      </c>
      <c r="H227" s="16">
        <v>2027695</v>
      </c>
      <c r="I227" s="16">
        <v>-375</v>
      </c>
      <c r="J227" s="16">
        <v>2864</v>
      </c>
      <c r="K227" s="16"/>
      <c r="L227" s="16">
        <v>2540</v>
      </c>
      <c r="M227" s="16">
        <v>-6099</v>
      </c>
      <c r="N227" s="16">
        <v>450156</v>
      </c>
      <c r="O227" s="16">
        <v>44161</v>
      </c>
      <c r="P227" s="16">
        <v>16149</v>
      </c>
      <c r="Q227" s="16">
        <f t="shared" si="7"/>
        <v>9090331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16">
        <v>1334660</v>
      </c>
      <c r="E228" s="16"/>
      <c r="F228" s="16">
        <v>435330</v>
      </c>
      <c r="G228" s="16">
        <v>3287850</v>
      </c>
      <c r="H228" s="16">
        <v>2173732</v>
      </c>
      <c r="I228" s="16">
        <v>-381</v>
      </c>
      <c r="J228" s="16">
        <v>2743</v>
      </c>
      <c r="K228" s="16"/>
      <c r="L228" s="16">
        <v>3368</v>
      </c>
      <c r="M228" s="16">
        <v>-20435</v>
      </c>
      <c r="N228" s="16">
        <v>279879</v>
      </c>
      <c r="O228" s="16">
        <v>42013</v>
      </c>
      <c r="P228" s="16">
        <v>13895</v>
      </c>
      <c r="Q228" s="16">
        <f t="shared" si="7"/>
        <v>7552654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16">
        <v>1146257</v>
      </c>
      <c r="E229" s="16"/>
      <c r="F229" s="16">
        <v>446586</v>
      </c>
      <c r="G229" s="16">
        <v>4145946</v>
      </c>
      <c r="H229" s="16">
        <v>2970280</v>
      </c>
      <c r="I229" s="16">
        <v>-358</v>
      </c>
      <c r="J229" s="16">
        <v>2918</v>
      </c>
      <c r="K229" s="16"/>
      <c r="L229" s="16">
        <v>10673</v>
      </c>
      <c r="M229" s="16">
        <v>-5283</v>
      </c>
      <c r="N229" s="16">
        <v>211036</v>
      </c>
      <c r="O229" s="16">
        <v>40859</v>
      </c>
      <c r="P229" s="16">
        <v>13807</v>
      </c>
      <c r="Q229" s="16">
        <f t="shared" si="7"/>
        <v>8982721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16">
        <v>1133561</v>
      </c>
      <c r="E230" s="16"/>
      <c r="F230" s="16">
        <v>520256</v>
      </c>
      <c r="G230" s="16">
        <v>3534418</v>
      </c>
      <c r="H230" s="16">
        <v>2975994</v>
      </c>
      <c r="I230" s="16">
        <v>-415</v>
      </c>
      <c r="J230" s="16">
        <v>2687</v>
      </c>
      <c r="K230" s="16"/>
      <c r="L230" s="16">
        <v>2529</v>
      </c>
      <c r="M230" s="16">
        <v>-5149</v>
      </c>
      <c r="N230" s="16">
        <v>345355</v>
      </c>
      <c r="O230" s="16">
        <v>42505</v>
      </c>
      <c r="P230" s="16">
        <v>17915</v>
      </c>
      <c r="Q230" s="16">
        <f t="shared" si="7"/>
        <v>8569656</v>
      </c>
    </row>
    <row r="231" spans="1:17" x14ac:dyDescent="0.2">
      <c r="A231" s="5">
        <f t="shared" si="6"/>
        <v>43862</v>
      </c>
      <c r="B231">
        <v>2020</v>
      </c>
      <c r="C231">
        <v>2</v>
      </c>
      <c r="D231" s="16">
        <v>727096</v>
      </c>
      <c r="E231" s="16"/>
      <c r="F231" s="16">
        <v>511864</v>
      </c>
      <c r="G231" s="16">
        <v>3378966</v>
      </c>
      <c r="H231" s="16">
        <v>2491613</v>
      </c>
      <c r="I231" s="16">
        <v>-396</v>
      </c>
      <c r="J231" s="16">
        <v>2414</v>
      </c>
      <c r="K231" s="16"/>
      <c r="L231" s="16">
        <v>3173</v>
      </c>
      <c r="M231" s="16">
        <v>-1580</v>
      </c>
      <c r="N231" s="16">
        <v>406124</v>
      </c>
      <c r="O231" s="16">
        <v>42058</v>
      </c>
      <c r="P231" s="16">
        <v>16391</v>
      </c>
      <c r="Q231" s="16">
        <f t="shared" si="7"/>
        <v>7577723</v>
      </c>
    </row>
    <row r="232" spans="1:17" x14ac:dyDescent="0.2">
      <c r="A232" s="5">
        <f t="shared" si="6"/>
        <v>43891</v>
      </c>
      <c r="B232">
        <v>2020</v>
      </c>
      <c r="C232">
        <v>3</v>
      </c>
      <c r="D232" s="16">
        <v>612300</v>
      </c>
      <c r="E232" s="16"/>
      <c r="F232" s="16">
        <v>516955</v>
      </c>
      <c r="G232" s="16">
        <v>2703368</v>
      </c>
      <c r="H232" s="16">
        <v>2796184</v>
      </c>
      <c r="I232" s="16">
        <v>-387</v>
      </c>
      <c r="J232" s="16">
        <v>2722</v>
      </c>
      <c r="K232" s="16"/>
      <c r="L232" s="16">
        <v>3133</v>
      </c>
      <c r="M232" s="16">
        <v>-1671</v>
      </c>
      <c r="N232" s="16">
        <v>452044</v>
      </c>
      <c r="O232" s="16">
        <v>58667</v>
      </c>
      <c r="P232" s="16">
        <v>17627</v>
      </c>
      <c r="Q232" s="16">
        <f t="shared" si="7"/>
        <v>7160942</v>
      </c>
    </row>
    <row r="233" spans="1:17" x14ac:dyDescent="0.2">
      <c r="A233" s="5">
        <f t="shared" si="6"/>
        <v>43922</v>
      </c>
      <c r="B233">
        <v>2020</v>
      </c>
      <c r="C233">
        <v>4</v>
      </c>
      <c r="D233" s="16">
        <v>551820</v>
      </c>
      <c r="E233" s="16"/>
      <c r="F233" s="16">
        <v>520603</v>
      </c>
      <c r="G233" s="16">
        <v>3317194</v>
      </c>
      <c r="H233" s="16">
        <v>1999298</v>
      </c>
      <c r="I233" s="16">
        <v>-380</v>
      </c>
      <c r="J233" s="16">
        <v>2612</v>
      </c>
      <c r="K233" s="16"/>
      <c r="L233" s="16">
        <v>2097</v>
      </c>
      <c r="M233" s="16">
        <v>10735</v>
      </c>
      <c r="N233" s="16">
        <v>580472</v>
      </c>
      <c r="O233" s="16">
        <v>52204</v>
      </c>
      <c r="P233" s="16">
        <v>14848</v>
      </c>
      <c r="Q233" s="16">
        <f t="shared" si="7"/>
        <v>7051503</v>
      </c>
    </row>
    <row r="234" spans="1:17" x14ac:dyDescent="0.2">
      <c r="A234" s="5">
        <f t="shared" si="6"/>
        <v>43952</v>
      </c>
      <c r="B234">
        <v>2020</v>
      </c>
      <c r="C234">
        <v>5</v>
      </c>
      <c r="D234" s="16">
        <v>978379</v>
      </c>
      <c r="E234" s="16"/>
      <c r="F234" s="16">
        <v>610690</v>
      </c>
      <c r="G234" s="16">
        <v>4279993</v>
      </c>
      <c r="H234" s="16">
        <v>2769259</v>
      </c>
      <c r="I234" s="16">
        <v>-43</v>
      </c>
      <c r="J234" s="16">
        <v>2600</v>
      </c>
      <c r="K234" s="16"/>
      <c r="L234" s="16">
        <v>2855</v>
      </c>
      <c r="M234" s="16">
        <v>11768</v>
      </c>
      <c r="N234" s="16">
        <v>656393</v>
      </c>
      <c r="O234" s="16">
        <v>53767</v>
      </c>
      <c r="P234" s="16">
        <v>16401</v>
      </c>
      <c r="Q234" s="16">
        <f t="shared" si="7"/>
        <v>9382062</v>
      </c>
    </row>
    <row r="235" spans="1:17" x14ac:dyDescent="0.2">
      <c r="A235" s="5">
        <f t="shared" si="6"/>
        <v>43983</v>
      </c>
      <c r="B235">
        <v>2020</v>
      </c>
      <c r="C235">
        <v>6</v>
      </c>
      <c r="D235" s="16">
        <v>1216638</v>
      </c>
      <c r="E235" s="16"/>
      <c r="F235" s="16">
        <v>598114</v>
      </c>
      <c r="G235" s="16">
        <v>4590165</v>
      </c>
      <c r="H235" s="16">
        <v>2851559</v>
      </c>
      <c r="I235" s="16">
        <v>-55</v>
      </c>
      <c r="J235" s="16">
        <v>2395</v>
      </c>
      <c r="K235" s="16"/>
      <c r="L235" s="16">
        <v>4086</v>
      </c>
      <c r="M235" s="16">
        <v>22023</v>
      </c>
      <c r="N235" s="16">
        <v>636918</v>
      </c>
      <c r="O235" s="16">
        <v>60483</v>
      </c>
      <c r="P235" s="16">
        <v>16550</v>
      </c>
      <c r="Q235" s="16">
        <f t="shared" si="7"/>
        <v>9998876</v>
      </c>
    </row>
    <row r="236" spans="1:17" x14ac:dyDescent="0.2">
      <c r="A236" s="5">
        <f t="shared" si="6"/>
        <v>44013</v>
      </c>
      <c r="B236">
        <v>2020</v>
      </c>
      <c r="C236">
        <v>7</v>
      </c>
      <c r="D236" s="16">
        <v>1411632</v>
      </c>
      <c r="E236" s="16"/>
      <c r="F236" s="16">
        <v>611011</v>
      </c>
      <c r="G236" s="16">
        <v>5799241</v>
      </c>
      <c r="H236" s="16">
        <v>2929069</v>
      </c>
      <c r="I236" s="16">
        <v>27</v>
      </c>
      <c r="J236" s="16">
        <v>2542</v>
      </c>
      <c r="K236" s="16"/>
      <c r="L236" s="16">
        <v>3403</v>
      </c>
      <c r="M236" s="16">
        <v>19111</v>
      </c>
      <c r="N236" s="16">
        <v>658992</v>
      </c>
      <c r="O236" s="16">
        <v>34474</v>
      </c>
      <c r="P236" s="16">
        <v>17314</v>
      </c>
      <c r="Q236" s="16">
        <f t="shared" si="7"/>
        <v>11486816</v>
      </c>
    </row>
    <row r="237" spans="1:17" x14ac:dyDescent="0.2">
      <c r="A237" s="5">
        <f t="shared" si="6"/>
        <v>44044</v>
      </c>
      <c r="B237">
        <v>2020</v>
      </c>
      <c r="C237">
        <v>8</v>
      </c>
      <c r="D237" s="16">
        <v>1758650</v>
      </c>
      <c r="E237" s="16"/>
      <c r="F237" s="16">
        <v>619397</v>
      </c>
      <c r="G237" s="16">
        <v>5811977</v>
      </c>
      <c r="H237" s="16">
        <v>2921071</v>
      </c>
      <c r="I237" s="16">
        <v>-20</v>
      </c>
      <c r="J237" s="16">
        <v>2625</v>
      </c>
      <c r="K237" s="16"/>
      <c r="L237" s="16">
        <v>2191</v>
      </c>
      <c r="M237" s="16">
        <v>34157</v>
      </c>
      <c r="N237" s="16">
        <v>590651</v>
      </c>
      <c r="O237" s="16">
        <v>35832</v>
      </c>
      <c r="P237" s="16">
        <v>16529</v>
      </c>
      <c r="Q237" s="16">
        <f t="shared" si="7"/>
        <v>11793060</v>
      </c>
    </row>
    <row r="238" spans="1:17" x14ac:dyDescent="0.2">
      <c r="A238" s="5">
        <f t="shared" si="6"/>
        <v>44075</v>
      </c>
      <c r="B238">
        <v>2020</v>
      </c>
      <c r="C238">
        <v>9</v>
      </c>
      <c r="D238" s="16">
        <v>1490148</v>
      </c>
      <c r="E238" s="16"/>
      <c r="F238" s="16">
        <v>450420</v>
      </c>
      <c r="G238" s="16">
        <v>5096423</v>
      </c>
      <c r="H238" s="16">
        <v>2846308</v>
      </c>
      <c r="I238" s="16">
        <v>-107</v>
      </c>
      <c r="J238" s="16">
        <v>2524</v>
      </c>
      <c r="K238" s="16"/>
      <c r="L238" s="16">
        <v>5002</v>
      </c>
      <c r="M238" s="16">
        <v>5829</v>
      </c>
      <c r="N238" s="16">
        <v>514626</v>
      </c>
      <c r="O238" s="16">
        <v>31504</v>
      </c>
      <c r="P238" s="16">
        <v>14450</v>
      </c>
      <c r="Q238" s="16">
        <f t="shared" si="7"/>
        <v>10457127</v>
      </c>
    </row>
    <row r="239" spans="1:17" x14ac:dyDescent="0.2">
      <c r="A239" s="5">
        <f t="shared" si="6"/>
        <v>44105</v>
      </c>
      <c r="B239">
        <v>2020</v>
      </c>
      <c r="C239">
        <v>10</v>
      </c>
      <c r="D239" s="16">
        <v>1587420</v>
      </c>
      <c r="E239" s="16"/>
      <c r="F239" s="16">
        <v>507120</v>
      </c>
      <c r="G239" s="16">
        <v>4738260</v>
      </c>
      <c r="H239" s="16">
        <v>2243169</v>
      </c>
      <c r="I239" s="16">
        <v>24</v>
      </c>
      <c r="J239" s="16">
        <v>2488</v>
      </c>
      <c r="K239" s="16"/>
      <c r="L239" s="16">
        <v>2609</v>
      </c>
      <c r="M239" s="16">
        <v>-8587</v>
      </c>
      <c r="N239" s="16">
        <v>484422</v>
      </c>
      <c r="O239" s="16">
        <v>31451</v>
      </c>
      <c r="P239" s="16">
        <v>12032</v>
      </c>
      <c r="Q239" s="16">
        <f t="shared" si="7"/>
        <v>9600408</v>
      </c>
    </row>
    <row r="240" spans="1:17" x14ac:dyDescent="0.2">
      <c r="A240" s="5">
        <f t="shared" si="6"/>
        <v>44136</v>
      </c>
      <c r="B240">
        <v>2020</v>
      </c>
      <c r="C240">
        <v>11</v>
      </c>
      <c r="D240" s="16">
        <v>1156902</v>
      </c>
      <c r="E240" s="16"/>
      <c r="F240" s="16">
        <v>491501</v>
      </c>
      <c r="G240" s="16">
        <v>3700678</v>
      </c>
      <c r="H240" s="16">
        <v>1915601</v>
      </c>
      <c r="I240" s="16">
        <v>-415</v>
      </c>
      <c r="J240" s="16">
        <v>2369</v>
      </c>
      <c r="K240" s="16"/>
      <c r="L240" s="16">
        <v>4573</v>
      </c>
      <c r="M240" s="16">
        <v>-9151</v>
      </c>
      <c r="N240" s="16">
        <v>358117</v>
      </c>
      <c r="O240" s="16">
        <v>45631</v>
      </c>
      <c r="P240" s="16">
        <v>17201</v>
      </c>
      <c r="Q240" s="16">
        <f t="shared" si="7"/>
        <v>7683007</v>
      </c>
    </row>
    <row r="241" spans="1:17" x14ac:dyDescent="0.2">
      <c r="A241" s="5">
        <f t="shared" si="6"/>
        <v>44166</v>
      </c>
      <c r="B241">
        <v>2020</v>
      </c>
      <c r="C241">
        <v>12</v>
      </c>
      <c r="D241" s="16">
        <v>1122708</v>
      </c>
      <c r="E241" s="16"/>
      <c r="F241" s="16">
        <v>502616</v>
      </c>
      <c r="G241" s="16">
        <v>3959917</v>
      </c>
      <c r="H241" s="16">
        <v>2813308</v>
      </c>
      <c r="I241" s="16">
        <v>-405</v>
      </c>
      <c r="J241" s="16">
        <v>2572</v>
      </c>
      <c r="K241" s="16"/>
      <c r="L241" s="16">
        <v>4781</v>
      </c>
      <c r="M241" s="16">
        <v>-15234</v>
      </c>
      <c r="N241" s="16">
        <v>313463</v>
      </c>
      <c r="O241" s="16">
        <v>146401</v>
      </c>
      <c r="P241" s="16">
        <v>17526</v>
      </c>
      <c r="Q241" s="16">
        <f t="shared" si="7"/>
        <v>8867653</v>
      </c>
    </row>
    <row r="243" spans="1:17" x14ac:dyDescent="0.2">
      <c r="C243" s="6"/>
      <c r="D243" s="17"/>
      <c r="G243" s="17"/>
      <c r="L243" s="17"/>
    </row>
    <row r="244" spans="1:17" x14ac:dyDescent="0.2">
      <c r="C244" s="6"/>
      <c r="D244" s="17"/>
      <c r="G244" s="17"/>
      <c r="L244" s="17"/>
    </row>
    <row r="247" spans="1:17" x14ac:dyDescent="0.2"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x14ac:dyDescent="0.2"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x14ac:dyDescent="0.2"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x14ac:dyDescent="0.2"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x14ac:dyDescent="0.2"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x14ac:dyDescent="0.2"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x14ac:dyDescent="0.2"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x14ac:dyDescent="0.2"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x14ac:dyDescent="0.2"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x14ac:dyDescent="0.2"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33" x14ac:dyDescent="0.2"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33" x14ac:dyDescent="0.2"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33" x14ac:dyDescent="0.2"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33" x14ac:dyDescent="0.2"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33" x14ac:dyDescent="0.2"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33" x14ac:dyDescent="0.2"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33" x14ac:dyDescent="0.2"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33" x14ac:dyDescent="0.2"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33" x14ac:dyDescent="0.2"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33" s="10" customFormat="1" x14ac:dyDescent="0.2">
      <c r="B266"/>
      <c r="C266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9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2:33" x14ac:dyDescent="0.2"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2:33" x14ac:dyDescent="0.2"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2:33" x14ac:dyDescent="0.2"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2:33" x14ac:dyDescent="0.2"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2:33" x14ac:dyDescent="0.2"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2:33" x14ac:dyDescent="0.2"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4:33" x14ac:dyDescent="0.2"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4:33" x14ac:dyDescent="0.2"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4:33" x14ac:dyDescent="0.2"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4:33" x14ac:dyDescent="0.2"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4:33" x14ac:dyDescent="0.2"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4:33" x14ac:dyDescent="0.2"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4:33" x14ac:dyDescent="0.2"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4:33" x14ac:dyDescent="0.2"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4:33" x14ac:dyDescent="0.2"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4:33" x14ac:dyDescent="0.2"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4:33" x14ac:dyDescent="0.2"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4:33" x14ac:dyDescent="0.2"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4:33" x14ac:dyDescent="0.2"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4:33" x14ac:dyDescent="0.2"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4:33" x14ac:dyDescent="0.2"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4:33" x14ac:dyDescent="0.2"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4:33" x14ac:dyDescent="0.2"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4:33" x14ac:dyDescent="0.2"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4:33" x14ac:dyDescent="0.2"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4:33" x14ac:dyDescent="0.2"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P292"/>
  <sheetViews>
    <sheetView workbookViewId="0">
      <pane xSplit="3" ySplit="1" topLeftCell="D221" activePane="bottomRight" state="frozen"/>
      <selection activeCell="A2" sqref="A2:A241"/>
      <selection pane="topRight" activeCell="A2" sqref="A2:A241"/>
      <selection pane="bottomLeft" activeCell="A2" sqref="A2:A241"/>
      <selection pane="bottomRight" activeCell="Q229" sqref="Q229:Q241"/>
    </sheetView>
  </sheetViews>
  <sheetFormatPr defaultRowHeight="12.75" x14ac:dyDescent="0.2"/>
  <cols>
    <col min="2" max="2" width="5" bestFit="1" customWidth="1"/>
    <col min="3" max="3" width="11.28515625" bestFit="1" customWidth="1"/>
    <col min="4" max="28" width="11.28515625" customWidth="1"/>
  </cols>
  <sheetData>
    <row r="1" spans="1:2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28" x14ac:dyDescent="0.2">
      <c r="A2" s="5">
        <f>DATE(B2,C2,1)</f>
        <v>36892</v>
      </c>
      <c r="B2">
        <v>2001</v>
      </c>
      <c r="C2">
        <v>1</v>
      </c>
      <c r="D2" s="2">
        <v>830616</v>
      </c>
      <c r="E2" s="2"/>
      <c r="F2" s="2">
        <v>5545110</v>
      </c>
      <c r="G2" s="2">
        <v>754367</v>
      </c>
      <c r="H2" s="2">
        <v>842334</v>
      </c>
      <c r="I2" s="2">
        <v>4204</v>
      </c>
      <c r="J2" s="2">
        <v>10809</v>
      </c>
      <c r="K2" s="2"/>
      <c r="L2" s="2">
        <v>226974</v>
      </c>
      <c r="M2" s="2"/>
      <c r="N2" s="2"/>
      <c r="O2" s="2"/>
      <c r="P2" s="2">
        <v>103588</v>
      </c>
      <c r="Q2" s="2">
        <f>SUM(D2:P2)</f>
        <v>8318002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">
      <c r="A3" s="5">
        <f t="shared" ref="A3:A66" si="0">DATE(B3,C3,1)</f>
        <v>36923</v>
      </c>
      <c r="B3">
        <v>2001</v>
      </c>
      <c r="C3">
        <v>2</v>
      </c>
      <c r="D3" s="2">
        <v>749045</v>
      </c>
      <c r="E3" s="2"/>
      <c r="F3" s="2">
        <v>4535742</v>
      </c>
      <c r="G3" s="2">
        <v>906118</v>
      </c>
      <c r="H3" s="2">
        <v>758058</v>
      </c>
      <c r="I3" s="2">
        <v>5400</v>
      </c>
      <c r="J3" s="2">
        <v>12885</v>
      </c>
      <c r="K3" s="2"/>
      <c r="L3" s="2">
        <v>36797</v>
      </c>
      <c r="M3" s="2"/>
      <c r="N3" s="2"/>
      <c r="O3" s="2"/>
      <c r="P3" s="2">
        <v>84110</v>
      </c>
      <c r="Q3" s="2">
        <f t="shared" ref="Q3:Q66" si="1">SUM(D3:P3)</f>
        <v>7088155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">
      <c r="A4" s="5">
        <f t="shared" si="0"/>
        <v>36951</v>
      </c>
      <c r="B4">
        <v>2001</v>
      </c>
      <c r="C4">
        <v>3</v>
      </c>
      <c r="D4" s="2">
        <v>865123</v>
      </c>
      <c r="E4" s="2"/>
      <c r="F4" s="2">
        <v>5024914</v>
      </c>
      <c r="G4" s="2">
        <v>928241</v>
      </c>
      <c r="H4" s="2">
        <v>831472</v>
      </c>
      <c r="I4" s="2">
        <v>6274</v>
      </c>
      <c r="J4" s="2">
        <v>14359</v>
      </c>
      <c r="K4" s="2"/>
      <c r="L4" s="2">
        <v>10897</v>
      </c>
      <c r="M4" s="2"/>
      <c r="N4" s="2"/>
      <c r="O4" s="2"/>
      <c r="P4" s="2">
        <v>94545</v>
      </c>
      <c r="Q4" s="2">
        <f t="shared" si="1"/>
        <v>7775825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">
      <c r="A5" s="5">
        <f t="shared" si="0"/>
        <v>36982</v>
      </c>
      <c r="B5">
        <v>2001</v>
      </c>
      <c r="C5">
        <v>4</v>
      </c>
      <c r="D5" s="2">
        <v>602688</v>
      </c>
      <c r="E5" s="2"/>
      <c r="F5" s="2">
        <v>4009043</v>
      </c>
      <c r="G5" s="2">
        <v>929606</v>
      </c>
      <c r="H5" s="2">
        <v>751937</v>
      </c>
      <c r="I5" s="2">
        <v>6219</v>
      </c>
      <c r="J5" s="2">
        <v>16724</v>
      </c>
      <c r="K5" s="2"/>
      <c r="L5" s="2">
        <v>7201</v>
      </c>
      <c r="M5" s="2"/>
      <c r="N5" s="2"/>
      <c r="O5" s="2"/>
      <c r="P5" s="2">
        <v>93158</v>
      </c>
      <c r="Q5" s="2">
        <f t="shared" si="1"/>
        <v>6416576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x14ac:dyDescent="0.2">
      <c r="A6" s="5">
        <f t="shared" si="0"/>
        <v>37012</v>
      </c>
      <c r="B6">
        <v>2001</v>
      </c>
      <c r="C6">
        <v>5</v>
      </c>
      <c r="D6" s="2">
        <v>403188</v>
      </c>
      <c r="E6" s="2"/>
      <c r="F6" s="2">
        <v>4509647</v>
      </c>
      <c r="G6" s="2">
        <v>888715</v>
      </c>
      <c r="H6" s="2">
        <v>389614</v>
      </c>
      <c r="I6" s="2">
        <v>5512</v>
      </c>
      <c r="J6" s="2">
        <v>14126</v>
      </c>
      <c r="K6" s="2"/>
      <c r="L6" s="2">
        <v>2787</v>
      </c>
      <c r="M6" s="2"/>
      <c r="N6" s="2"/>
      <c r="O6" s="2"/>
      <c r="P6" s="2">
        <v>74186</v>
      </c>
      <c r="Q6" s="2">
        <f t="shared" si="1"/>
        <v>6287775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">
      <c r="A7" s="5">
        <f t="shared" si="0"/>
        <v>37043</v>
      </c>
      <c r="B7">
        <v>2001</v>
      </c>
      <c r="C7">
        <v>6</v>
      </c>
      <c r="D7" s="2">
        <v>557123</v>
      </c>
      <c r="E7" s="2"/>
      <c r="F7" s="2">
        <v>5007944</v>
      </c>
      <c r="G7" s="2">
        <v>754629</v>
      </c>
      <c r="H7" s="2">
        <v>-7286</v>
      </c>
      <c r="I7" s="2">
        <v>5940</v>
      </c>
      <c r="J7" s="2">
        <v>14189</v>
      </c>
      <c r="K7" s="2"/>
      <c r="L7" s="2">
        <v>6767</v>
      </c>
      <c r="M7" s="2"/>
      <c r="N7" s="2"/>
      <c r="O7" s="2"/>
      <c r="P7" s="2">
        <v>95131</v>
      </c>
      <c r="Q7" s="2">
        <f t="shared" si="1"/>
        <v>6434437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x14ac:dyDescent="0.2">
      <c r="A8" s="5">
        <f t="shared" si="0"/>
        <v>37073</v>
      </c>
      <c r="B8">
        <v>2001</v>
      </c>
      <c r="C8">
        <v>7</v>
      </c>
      <c r="D8" s="2">
        <v>786660</v>
      </c>
      <c r="E8" s="2"/>
      <c r="F8" s="2">
        <v>3608067</v>
      </c>
      <c r="G8" s="2">
        <v>945976</v>
      </c>
      <c r="H8" s="2">
        <v>595523</v>
      </c>
      <c r="I8" s="2">
        <v>6017</v>
      </c>
      <c r="J8" s="2">
        <v>14532</v>
      </c>
      <c r="K8" s="2"/>
      <c r="L8" s="2">
        <v>4726</v>
      </c>
      <c r="M8" s="2"/>
      <c r="N8" s="2"/>
      <c r="O8" s="2"/>
      <c r="P8" s="2">
        <v>96853</v>
      </c>
      <c r="Q8" s="2">
        <f t="shared" si="1"/>
        <v>6058354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x14ac:dyDescent="0.2">
      <c r="A9" s="5">
        <f t="shared" si="0"/>
        <v>37104</v>
      </c>
      <c r="B9">
        <v>2001</v>
      </c>
      <c r="C9">
        <v>8</v>
      </c>
      <c r="D9" s="2">
        <v>914591</v>
      </c>
      <c r="E9" s="2"/>
      <c r="F9" s="2">
        <v>4416519</v>
      </c>
      <c r="G9" s="2">
        <v>819934</v>
      </c>
      <c r="H9" s="2">
        <v>785605</v>
      </c>
      <c r="I9" s="2">
        <v>4569</v>
      </c>
      <c r="J9" s="2">
        <v>10354</v>
      </c>
      <c r="K9" s="2"/>
      <c r="L9" s="2">
        <v>3744</v>
      </c>
      <c r="M9" s="2"/>
      <c r="N9" s="2"/>
      <c r="O9" s="2"/>
      <c r="P9" s="2">
        <v>90601</v>
      </c>
      <c r="Q9" s="2">
        <f t="shared" si="1"/>
        <v>7045917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x14ac:dyDescent="0.2">
      <c r="A10" s="5">
        <f t="shared" si="0"/>
        <v>37135</v>
      </c>
      <c r="B10">
        <v>2001</v>
      </c>
      <c r="C10">
        <v>9</v>
      </c>
      <c r="D10" s="2">
        <v>778693</v>
      </c>
      <c r="E10" s="2"/>
      <c r="F10" s="2">
        <v>3871842</v>
      </c>
      <c r="G10" s="2">
        <v>701727</v>
      </c>
      <c r="H10" s="2">
        <v>805414</v>
      </c>
      <c r="I10" s="2">
        <v>5443</v>
      </c>
      <c r="J10" s="2">
        <v>12063</v>
      </c>
      <c r="K10" s="2"/>
      <c r="L10" s="2">
        <v>4185</v>
      </c>
      <c r="M10" s="2"/>
      <c r="N10" s="2"/>
      <c r="O10" s="2"/>
      <c r="P10" s="2">
        <v>92163</v>
      </c>
      <c r="Q10" s="2">
        <f t="shared" si="1"/>
        <v>6271530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x14ac:dyDescent="0.2">
      <c r="A11" s="5">
        <f t="shared" si="0"/>
        <v>37165</v>
      </c>
      <c r="B11">
        <v>2001</v>
      </c>
      <c r="C11">
        <v>10</v>
      </c>
      <c r="D11" s="2">
        <v>737855</v>
      </c>
      <c r="E11" s="2"/>
      <c r="F11" s="2">
        <v>3951553</v>
      </c>
      <c r="G11" s="2">
        <v>692516</v>
      </c>
      <c r="H11" s="2">
        <v>841249</v>
      </c>
      <c r="I11" s="2">
        <v>5770</v>
      </c>
      <c r="J11" s="2">
        <v>13085</v>
      </c>
      <c r="K11" s="2"/>
      <c r="L11" s="2">
        <v>7156</v>
      </c>
      <c r="M11" s="2"/>
      <c r="N11" s="2"/>
      <c r="O11" s="2"/>
      <c r="P11" s="2">
        <v>99149</v>
      </c>
      <c r="Q11" s="2">
        <f t="shared" si="1"/>
        <v>6348333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x14ac:dyDescent="0.2">
      <c r="A12" s="5">
        <f t="shared" si="0"/>
        <v>37196</v>
      </c>
      <c r="B12">
        <v>2001</v>
      </c>
      <c r="C12">
        <v>11</v>
      </c>
      <c r="D12" s="2">
        <v>941811</v>
      </c>
      <c r="E12" s="2"/>
      <c r="F12" s="2">
        <v>4527700</v>
      </c>
      <c r="G12" s="2">
        <v>520839</v>
      </c>
      <c r="H12" s="2">
        <v>814440</v>
      </c>
      <c r="I12" s="2">
        <v>5339</v>
      </c>
      <c r="J12" s="2">
        <v>11715</v>
      </c>
      <c r="K12" s="2"/>
      <c r="L12" s="2">
        <v>3404</v>
      </c>
      <c r="M12" s="2"/>
      <c r="N12" s="2"/>
      <c r="O12" s="2"/>
      <c r="P12" s="2">
        <v>70413</v>
      </c>
      <c r="Q12" s="2">
        <f t="shared" si="1"/>
        <v>6895661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">
      <c r="A13" s="5">
        <f t="shared" si="0"/>
        <v>37226</v>
      </c>
      <c r="B13">
        <v>2001</v>
      </c>
      <c r="C13">
        <v>12</v>
      </c>
      <c r="D13" s="2">
        <v>914965</v>
      </c>
      <c r="E13" s="2"/>
      <c r="F13" s="2">
        <v>5725815</v>
      </c>
      <c r="G13" s="2">
        <v>531577</v>
      </c>
      <c r="H13" s="2">
        <v>842069</v>
      </c>
      <c r="I13" s="2">
        <v>5364</v>
      </c>
      <c r="J13" s="2">
        <v>11396</v>
      </c>
      <c r="K13" s="2"/>
      <c r="L13" s="2">
        <v>5721</v>
      </c>
      <c r="M13" s="2"/>
      <c r="N13" s="2"/>
      <c r="O13" s="2"/>
      <c r="P13" s="2">
        <v>71198</v>
      </c>
      <c r="Q13" s="2">
        <f t="shared" si="1"/>
        <v>8108105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x14ac:dyDescent="0.2">
      <c r="A14" s="5">
        <f t="shared" si="0"/>
        <v>37257</v>
      </c>
      <c r="B14">
        <v>2002</v>
      </c>
      <c r="C14">
        <v>1</v>
      </c>
      <c r="D14" s="2">
        <v>935516</v>
      </c>
      <c r="E14" s="2"/>
      <c r="F14" s="2">
        <v>6837520</v>
      </c>
      <c r="G14" s="2">
        <v>491659</v>
      </c>
      <c r="H14" s="2">
        <v>842886</v>
      </c>
      <c r="I14" s="2">
        <v>5397</v>
      </c>
      <c r="J14" s="2">
        <v>15061</v>
      </c>
      <c r="K14" s="2">
        <v>25229</v>
      </c>
      <c r="L14" s="2">
        <v>14883</v>
      </c>
      <c r="M14" s="2">
        <v>0</v>
      </c>
      <c r="N14" s="2"/>
      <c r="O14" s="2">
        <v>48165</v>
      </c>
      <c r="P14" s="2">
        <v>102127</v>
      </c>
      <c r="Q14" s="2">
        <f t="shared" si="1"/>
        <v>9318443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x14ac:dyDescent="0.2">
      <c r="A15" s="5">
        <f t="shared" si="0"/>
        <v>37288</v>
      </c>
      <c r="B15">
        <v>2002</v>
      </c>
      <c r="C15">
        <v>2</v>
      </c>
      <c r="D15" s="2">
        <v>703266</v>
      </c>
      <c r="E15" s="2"/>
      <c r="F15" s="2">
        <v>5870514</v>
      </c>
      <c r="G15" s="2">
        <v>457675</v>
      </c>
      <c r="H15" s="2">
        <v>471815</v>
      </c>
      <c r="I15" s="2">
        <v>3450</v>
      </c>
      <c r="J15" s="2">
        <v>11010</v>
      </c>
      <c r="K15" s="2">
        <v>22896</v>
      </c>
      <c r="L15" s="2">
        <v>6025</v>
      </c>
      <c r="M15" s="2">
        <v>0</v>
      </c>
      <c r="N15" s="2"/>
      <c r="O15" s="2">
        <v>20573</v>
      </c>
      <c r="P15" s="2">
        <v>97153</v>
      </c>
      <c r="Q15" s="2">
        <f t="shared" si="1"/>
        <v>7664377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5">
        <f t="shared" si="0"/>
        <v>37316</v>
      </c>
      <c r="B16">
        <v>2002</v>
      </c>
      <c r="C16">
        <v>3</v>
      </c>
      <c r="D16" s="2">
        <v>919624</v>
      </c>
      <c r="E16" s="2"/>
      <c r="F16" s="2">
        <v>5308831</v>
      </c>
      <c r="G16" s="2">
        <v>572570</v>
      </c>
      <c r="H16" s="2">
        <v>831207</v>
      </c>
      <c r="I16" s="2">
        <v>5554</v>
      </c>
      <c r="J16" s="2">
        <v>14436</v>
      </c>
      <c r="K16" s="2">
        <v>28220</v>
      </c>
      <c r="L16" s="2">
        <v>7305</v>
      </c>
      <c r="M16" s="2">
        <v>0</v>
      </c>
      <c r="N16" s="2"/>
      <c r="O16" s="2">
        <v>51055</v>
      </c>
      <c r="P16" s="2">
        <v>93773</v>
      </c>
      <c r="Q16" s="2">
        <f t="shared" si="1"/>
        <v>7832575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">
      <c r="A17" s="5">
        <f t="shared" si="0"/>
        <v>37347</v>
      </c>
      <c r="B17">
        <v>2002</v>
      </c>
      <c r="C17">
        <v>4</v>
      </c>
      <c r="D17" s="2">
        <v>512671</v>
      </c>
      <c r="E17" s="2"/>
      <c r="F17" s="2">
        <v>7030756</v>
      </c>
      <c r="G17" s="2">
        <v>235873</v>
      </c>
      <c r="H17" s="2">
        <v>803086</v>
      </c>
      <c r="I17" s="2">
        <v>5789</v>
      </c>
      <c r="J17" s="2">
        <v>15508</v>
      </c>
      <c r="K17" s="2">
        <v>24950</v>
      </c>
      <c r="L17" s="2">
        <v>4765</v>
      </c>
      <c r="M17" s="2">
        <v>0</v>
      </c>
      <c r="N17" s="2"/>
      <c r="O17" s="2">
        <v>35357</v>
      </c>
      <c r="P17" s="2">
        <v>86680</v>
      </c>
      <c r="Q17" s="2">
        <f t="shared" si="1"/>
        <v>8755435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">
      <c r="A18" s="5">
        <f t="shared" si="0"/>
        <v>37377</v>
      </c>
      <c r="B18">
        <v>2002</v>
      </c>
      <c r="C18">
        <v>5</v>
      </c>
      <c r="D18" s="2">
        <v>415559</v>
      </c>
      <c r="E18" s="2"/>
      <c r="F18" s="2">
        <v>7820307</v>
      </c>
      <c r="G18" s="2">
        <v>120132</v>
      </c>
      <c r="H18" s="2">
        <v>808114</v>
      </c>
      <c r="I18" s="2">
        <v>5508</v>
      </c>
      <c r="J18" s="2">
        <v>15451</v>
      </c>
      <c r="K18" s="2">
        <v>28771</v>
      </c>
      <c r="L18" s="2">
        <v>3525</v>
      </c>
      <c r="M18" s="2">
        <v>0</v>
      </c>
      <c r="N18" s="2"/>
      <c r="O18" s="2">
        <v>27961</v>
      </c>
      <c r="P18" s="2">
        <v>84363</v>
      </c>
      <c r="Q18" s="2">
        <f t="shared" si="1"/>
        <v>9329691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">
      <c r="A19" s="5">
        <f t="shared" si="0"/>
        <v>37408</v>
      </c>
      <c r="B19">
        <v>2002</v>
      </c>
      <c r="C19">
        <v>6</v>
      </c>
      <c r="D19" s="2">
        <v>174090</v>
      </c>
      <c r="E19" s="2"/>
      <c r="F19" s="2">
        <v>9775626</v>
      </c>
      <c r="G19" s="2">
        <v>99184</v>
      </c>
      <c r="H19" s="2">
        <v>551646</v>
      </c>
      <c r="I19" s="2">
        <v>5522</v>
      </c>
      <c r="J19" s="2">
        <v>16674</v>
      </c>
      <c r="K19" s="2">
        <v>24491</v>
      </c>
      <c r="L19" s="2">
        <v>6849</v>
      </c>
      <c r="M19" s="2">
        <v>0</v>
      </c>
      <c r="N19" s="2"/>
      <c r="O19" s="2">
        <v>32637</v>
      </c>
      <c r="P19" s="2">
        <v>81397</v>
      </c>
      <c r="Q19" s="2">
        <f t="shared" si="1"/>
        <v>10768116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">
      <c r="A20" s="5">
        <f t="shared" si="0"/>
        <v>37438</v>
      </c>
      <c r="B20">
        <v>2002</v>
      </c>
      <c r="C20">
        <v>7</v>
      </c>
      <c r="D20" s="2">
        <v>422449</v>
      </c>
      <c r="E20" s="2"/>
      <c r="F20" s="2">
        <v>8600246</v>
      </c>
      <c r="G20" s="2">
        <v>204068</v>
      </c>
      <c r="H20" s="2">
        <v>694707</v>
      </c>
      <c r="I20" s="2">
        <v>5353</v>
      </c>
      <c r="J20" s="2">
        <v>15867</v>
      </c>
      <c r="K20" s="2">
        <v>30514</v>
      </c>
      <c r="L20" s="2">
        <v>5417</v>
      </c>
      <c r="M20" s="2">
        <v>0</v>
      </c>
      <c r="N20" s="2"/>
      <c r="O20" s="2">
        <v>35508</v>
      </c>
      <c r="P20" s="2">
        <v>76204</v>
      </c>
      <c r="Q20" s="2">
        <f t="shared" si="1"/>
        <v>10090333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">
      <c r="A21" s="5">
        <f t="shared" si="0"/>
        <v>37469</v>
      </c>
      <c r="B21">
        <v>2002</v>
      </c>
      <c r="C21">
        <v>8</v>
      </c>
      <c r="D21" s="2">
        <v>870924</v>
      </c>
      <c r="E21" s="2"/>
      <c r="F21" s="2">
        <v>6216428</v>
      </c>
      <c r="G21" s="2">
        <v>445155</v>
      </c>
      <c r="H21" s="2">
        <v>809137</v>
      </c>
      <c r="I21" s="2">
        <v>5714</v>
      </c>
      <c r="J21" s="2">
        <v>14696</v>
      </c>
      <c r="K21" s="2">
        <v>29677</v>
      </c>
      <c r="L21" s="2">
        <v>2966</v>
      </c>
      <c r="M21" s="2">
        <v>0</v>
      </c>
      <c r="N21" s="2"/>
      <c r="O21" s="2">
        <v>31107</v>
      </c>
      <c r="P21" s="2">
        <v>88046</v>
      </c>
      <c r="Q21" s="2">
        <f t="shared" si="1"/>
        <v>8513850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">
      <c r="A22" s="5">
        <f t="shared" si="0"/>
        <v>37500</v>
      </c>
      <c r="B22">
        <v>2002</v>
      </c>
      <c r="C22">
        <v>9</v>
      </c>
      <c r="D22" s="2">
        <v>907245</v>
      </c>
      <c r="E22" s="2"/>
      <c r="F22" s="2">
        <v>4534429</v>
      </c>
      <c r="G22" s="2">
        <v>470619</v>
      </c>
      <c r="H22" s="2">
        <v>761289</v>
      </c>
      <c r="I22" s="2">
        <v>5049</v>
      </c>
      <c r="J22" s="2">
        <v>13101</v>
      </c>
      <c r="K22" s="2">
        <v>28080</v>
      </c>
      <c r="L22" s="2">
        <v>5269</v>
      </c>
      <c r="M22" s="2">
        <v>0</v>
      </c>
      <c r="N22" s="2"/>
      <c r="O22" s="2">
        <v>33530</v>
      </c>
      <c r="P22" s="2">
        <v>100227</v>
      </c>
      <c r="Q22" s="2">
        <f t="shared" si="1"/>
        <v>6858838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">
      <c r="A23" s="5">
        <f t="shared" si="0"/>
        <v>37530</v>
      </c>
      <c r="B23">
        <v>2002</v>
      </c>
      <c r="C23">
        <v>10</v>
      </c>
      <c r="D23" s="2">
        <v>950399</v>
      </c>
      <c r="E23" s="2"/>
      <c r="F23" s="2">
        <v>4937795</v>
      </c>
      <c r="G23" s="2">
        <v>458666</v>
      </c>
      <c r="H23" s="2">
        <v>830425</v>
      </c>
      <c r="I23" s="2">
        <v>5802</v>
      </c>
      <c r="J23" s="2">
        <v>16631</v>
      </c>
      <c r="K23" s="2">
        <v>29112</v>
      </c>
      <c r="L23" s="2">
        <v>2523</v>
      </c>
      <c r="M23" s="2">
        <v>170</v>
      </c>
      <c r="N23" s="2"/>
      <c r="O23" s="2">
        <v>25570</v>
      </c>
      <c r="P23" s="2">
        <v>104864</v>
      </c>
      <c r="Q23" s="2">
        <f t="shared" si="1"/>
        <v>7361957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">
      <c r="A24" s="5">
        <f t="shared" si="0"/>
        <v>37561</v>
      </c>
      <c r="B24">
        <v>2002</v>
      </c>
      <c r="C24">
        <v>11</v>
      </c>
      <c r="D24" s="2">
        <v>898559</v>
      </c>
      <c r="E24" s="2"/>
      <c r="F24" s="2">
        <v>5542506</v>
      </c>
      <c r="G24" s="2">
        <v>467155</v>
      </c>
      <c r="H24" s="2">
        <v>806991</v>
      </c>
      <c r="I24" s="2">
        <v>5707</v>
      </c>
      <c r="J24" s="2">
        <v>16172</v>
      </c>
      <c r="K24" s="2">
        <v>11299</v>
      </c>
      <c r="L24" s="2">
        <v>8155</v>
      </c>
      <c r="M24" s="2">
        <v>-26</v>
      </c>
      <c r="N24" s="2"/>
      <c r="O24" s="2">
        <v>33299</v>
      </c>
      <c r="P24" s="2">
        <v>105188</v>
      </c>
      <c r="Q24" s="2">
        <f t="shared" si="1"/>
        <v>7895005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5">
        <f t="shared" si="0"/>
        <v>37591</v>
      </c>
      <c r="B25">
        <v>2002</v>
      </c>
      <c r="C25">
        <v>12</v>
      </c>
      <c r="D25" s="2">
        <v>950502</v>
      </c>
      <c r="E25" s="2"/>
      <c r="F25" s="2">
        <v>5691707</v>
      </c>
      <c r="G25" s="2">
        <v>696555</v>
      </c>
      <c r="H25" s="2">
        <v>837172</v>
      </c>
      <c r="I25" s="2">
        <v>5373</v>
      </c>
      <c r="J25" s="2">
        <v>16834</v>
      </c>
      <c r="K25" s="2">
        <v>29399</v>
      </c>
      <c r="L25" s="2">
        <v>5620</v>
      </c>
      <c r="M25" s="2">
        <v>-4676</v>
      </c>
      <c r="N25" s="2"/>
      <c r="O25" s="2">
        <v>41819</v>
      </c>
      <c r="P25" s="2">
        <v>106122</v>
      </c>
      <c r="Q25" s="2">
        <f t="shared" si="1"/>
        <v>8376427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5">
        <f t="shared" si="0"/>
        <v>37622</v>
      </c>
      <c r="B26">
        <v>2003</v>
      </c>
      <c r="C26">
        <v>1</v>
      </c>
      <c r="D26" s="2">
        <v>1013039</v>
      </c>
      <c r="E26" s="2"/>
      <c r="F26" s="2">
        <v>5398891</v>
      </c>
      <c r="G26" s="2">
        <v>612942</v>
      </c>
      <c r="H26" s="2">
        <v>830827</v>
      </c>
      <c r="I26" s="2">
        <v>5787</v>
      </c>
      <c r="J26" s="2">
        <v>16220</v>
      </c>
      <c r="K26" s="2">
        <v>26318</v>
      </c>
      <c r="L26" s="2">
        <v>5004</v>
      </c>
      <c r="M26" s="2">
        <v>0</v>
      </c>
      <c r="N26" s="2"/>
      <c r="O26" s="2">
        <v>28414</v>
      </c>
      <c r="P26" s="2">
        <v>119250</v>
      </c>
      <c r="Q26" s="2">
        <f t="shared" si="1"/>
        <v>8056692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5">
        <f t="shared" si="0"/>
        <v>37653</v>
      </c>
      <c r="B27">
        <v>2003</v>
      </c>
      <c r="C27">
        <v>2</v>
      </c>
      <c r="D27" s="2">
        <v>865235</v>
      </c>
      <c r="E27" s="2"/>
      <c r="F27" s="2">
        <v>5106216</v>
      </c>
      <c r="G27" s="2">
        <v>624597</v>
      </c>
      <c r="H27" s="2">
        <v>718423</v>
      </c>
      <c r="I27" s="2">
        <v>3268</v>
      </c>
      <c r="J27" s="2">
        <v>12618</v>
      </c>
      <c r="K27" s="2">
        <v>24369</v>
      </c>
      <c r="L27" s="2">
        <v>8447</v>
      </c>
      <c r="M27" s="2">
        <v>-4565</v>
      </c>
      <c r="N27" s="2"/>
      <c r="O27" s="2">
        <v>35201</v>
      </c>
      <c r="P27" s="2">
        <v>99673</v>
      </c>
      <c r="Q27" s="2">
        <f t="shared" si="1"/>
        <v>7493482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5">
        <f t="shared" si="0"/>
        <v>37681</v>
      </c>
      <c r="B28">
        <v>2003</v>
      </c>
      <c r="C28">
        <v>3</v>
      </c>
      <c r="D28" s="2">
        <v>970435</v>
      </c>
      <c r="E28" s="2"/>
      <c r="F28" s="2">
        <v>6400489</v>
      </c>
      <c r="G28" s="2">
        <v>650501</v>
      </c>
      <c r="H28" s="2">
        <v>451885</v>
      </c>
      <c r="I28" s="2">
        <v>5954</v>
      </c>
      <c r="J28" s="2">
        <v>17254</v>
      </c>
      <c r="K28" s="2">
        <v>25311</v>
      </c>
      <c r="L28" s="2">
        <v>9140</v>
      </c>
      <c r="M28" s="2">
        <v>0</v>
      </c>
      <c r="N28" s="2"/>
      <c r="O28" s="2">
        <v>71159</v>
      </c>
      <c r="P28" s="2">
        <v>108879</v>
      </c>
      <c r="Q28" s="2">
        <f t="shared" si="1"/>
        <v>8711007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5">
        <f t="shared" si="0"/>
        <v>37712</v>
      </c>
      <c r="B29">
        <v>2003</v>
      </c>
      <c r="C29">
        <v>4</v>
      </c>
      <c r="D29" s="2">
        <v>782973</v>
      </c>
      <c r="E29" s="2"/>
      <c r="F29" s="2">
        <v>7035969</v>
      </c>
      <c r="G29" s="2">
        <v>205454</v>
      </c>
      <c r="H29" s="2">
        <v>793479</v>
      </c>
      <c r="I29" s="2">
        <v>5689</v>
      </c>
      <c r="J29" s="2">
        <v>17688</v>
      </c>
      <c r="K29" s="2">
        <v>23920</v>
      </c>
      <c r="L29" s="2">
        <v>2937</v>
      </c>
      <c r="M29" s="2">
        <v>-2243</v>
      </c>
      <c r="N29" s="2"/>
      <c r="O29" s="2">
        <v>75852</v>
      </c>
      <c r="P29" s="2">
        <v>119179</v>
      </c>
      <c r="Q29" s="2">
        <f t="shared" si="1"/>
        <v>9060897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5">
        <f t="shared" si="0"/>
        <v>37742</v>
      </c>
      <c r="B30">
        <v>2003</v>
      </c>
      <c r="C30">
        <v>5</v>
      </c>
      <c r="D30" s="2">
        <v>846316</v>
      </c>
      <c r="E30" s="2"/>
      <c r="F30" s="2">
        <v>7624741</v>
      </c>
      <c r="G30" s="2">
        <v>107297</v>
      </c>
      <c r="H30" s="2">
        <v>70591</v>
      </c>
      <c r="I30" s="2">
        <v>5464</v>
      </c>
      <c r="J30" s="2">
        <v>16233</v>
      </c>
      <c r="K30" s="2">
        <v>26150</v>
      </c>
      <c r="L30" s="2">
        <v>4134</v>
      </c>
      <c r="M30" s="2">
        <v>9710</v>
      </c>
      <c r="N30" s="2"/>
      <c r="O30" s="2">
        <v>42479</v>
      </c>
      <c r="P30" s="2">
        <v>108960</v>
      </c>
      <c r="Q30" s="2">
        <f t="shared" si="1"/>
        <v>8862075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5">
        <f t="shared" si="0"/>
        <v>37773</v>
      </c>
      <c r="B31">
        <v>2003</v>
      </c>
      <c r="C31">
        <v>6</v>
      </c>
      <c r="D31" s="2">
        <v>864844</v>
      </c>
      <c r="E31" s="2"/>
      <c r="F31" s="2">
        <v>7801580</v>
      </c>
      <c r="G31" s="2">
        <v>111722</v>
      </c>
      <c r="H31" s="2">
        <v>11567</v>
      </c>
      <c r="I31" s="2">
        <v>2128</v>
      </c>
      <c r="J31" s="2">
        <v>12415</v>
      </c>
      <c r="K31" s="2">
        <v>25066</v>
      </c>
      <c r="L31" s="2">
        <v>5102</v>
      </c>
      <c r="M31" s="2">
        <v>-3228</v>
      </c>
      <c r="N31" s="2"/>
      <c r="O31" s="2">
        <v>74182</v>
      </c>
      <c r="P31" s="2">
        <v>100230</v>
      </c>
      <c r="Q31" s="2">
        <f t="shared" si="1"/>
        <v>9005608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5">
        <f t="shared" si="0"/>
        <v>37803</v>
      </c>
      <c r="B32">
        <v>2003</v>
      </c>
      <c r="C32">
        <v>7</v>
      </c>
      <c r="D32" s="2">
        <v>965111</v>
      </c>
      <c r="E32" s="2"/>
      <c r="F32" s="2">
        <v>5897952</v>
      </c>
      <c r="G32" s="2">
        <v>851894</v>
      </c>
      <c r="H32" s="2">
        <v>666947</v>
      </c>
      <c r="I32" s="2">
        <v>0</v>
      </c>
      <c r="J32" s="2">
        <v>10100</v>
      </c>
      <c r="K32" s="2">
        <v>20205</v>
      </c>
      <c r="L32" s="2">
        <v>2580</v>
      </c>
      <c r="M32" s="2">
        <v>-114</v>
      </c>
      <c r="N32" s="2"/>
      <c r="O32" s="2">
        <v>61351</v>
      </c>
      <c r="P32" s="2">
        <v>125709</v>
      </c>
      <c r="Q32" s="2">
        <f t="shared" si="1"/>
        <v>8601735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5">
        <f t="shared" si="0"/>
        <v>37834</v>
      </c>
      <c r="B33">
        <v>2003</v>
      </c>
      <c r="C33">
        <v>8</v>
      </c>
      <c r="D33" s="2">
        <v>1030448</v>
      </c>
      <c r="E33" s="2"/>
      <c r="F33" s="2">
        <v>5291274</v>
      </c>
      <c r="G33" s="2">
        <v>834437</v>
      </c>
      <c r="H33" s="2">
        <v>819854</v>
      </c>
      <c r="I33" s="2">
        <v>5211</v>
      </c>
      <c r="J33" s="2">
        <v>15677</v>
      </c>
      <c r="K33" s="2">
        <v>22052</v>
      </c>
      <c r="L33" s="2">
        <v>1957</v>
      </c>
      <c r="M33" s="2">
        <v>-404</v>
      </c>
      <c r="N33" s="2"/>
      <c r="O33" s="2">
        <v>54592</v>
      </c>
      <c r="P33" s="2">
        <v>115988</v>
      </c>
      <c r="Q33" s="2">
        <f t="shared" si="1"/>
        <v>8191086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">
      <c r="A34" s="5">
        <f t="shared" si="0"/>
        <v>37865</v>
      </c>
      <c r="B34">
        <v>2003</v>
      </c>
      <c r="C34">
        <v>9</v>
      </c>
      <c r="D34" s="2">
        <v>864660</v>
      </c>
      <c r="E34" s="2"/>
      <c r="F34" s="2">
        <v>4112241</v>
      </c>
      <c r="G34" s="2">
        <v>817041</v>
      </c>
      <c r="H34" s="2">
        <v>796028</v>
      </c>
      <c r="I34" s="2">
        <v>5351</v>
      </c>
      <c r="J34" s="2">
        <v>14376</v>
      </c>
      <c r="K34" s="2">
        <v>26009</v>
      </c>
      <c r="L34" s="2">
        <v>3580</v>
      </c>
      <c r="M34" s="2">
        <v>-2</v>
      </c>
      <c r="N34" s="2"/>
      <c r="O34" s="2">
        <v>33358</v>
      </c>
      <c r="P34" s="2">
        <v>102967</v>
      </c>
      <c r="Q34" s="2">
        <f t="shared" si="1"/>
        <v>6775609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">
      <c r="A35" s="5">
        <f t="shared" si="0"/>
        <v>37895</v>
      </c>
      <c r="B35">
        <v>2003</v>
      </c>
      <c r="C35">
        <v>10</v>
      </c>
      <c r="D35" s="2">
        <v>1021393</v>
      </c>
      <c r="E35" s="2"/>
      <c r="F35" s="2">
        <v>4927158</v>
      </c>
      <c r="G35" s="2">
        <v>851859</v>
      </c>
      <c r="H35" s="2">
        <v>817158</v>
      </c>
      <c r="I35" s="2">
        <v>5811</v>
      </c>
      <c r="J35" s="2">
        <v>15818</v>
      </c>
      <c r="K35" s="2">
        <v>26325</v>
      </c>
      <c r="L35" s="2">
        <v>3949</v>
      </c>
      <c r="M35" s="2">
        <v>-28</v>
      </c>
      <c r="N35" s="2"/>
      <c r="O35" s="2">
        <v>42279</v>
      </c>
      <c r="P35" s="2">
        <v>117142</v>
      </c>
      <c r="Q35" s="2">
        <f t="shared" si="1"/>
        <v>7828864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">
      <c r="A36" s="5">
        <f t="shared" si="0"/>
        <v>37926</v>
      </c>
      <c r="B36">
        <v>2003</v>
      </c>
      <c r="C36">
        <v>11</v>
      </c>
      <c r="D36" s="2">
        <v>856470</v>
      </c>
      <c r="E36" s="2"/>
      <c r="F36" s="2">
        <v>5444255</v>
      </c>
      <c r="G36" s="2">
        <v>924650</v>
      </c>
      <c r="H36" s="2">
        <v>806785</v>
      </c>
      <c r="I36" s="2">
        <v>5776</v>
      </c>
      <c r="J36" s="2">
        <v>16366</v>
      </c>
      <c r="K36" s="2">
        <v>26744</v>
      </c>
      <c r="L36" s="2">
        <v>9122</v>
      </c>
      <c r="M36" s="2">
        <v>-1271</v>
      </c>
      <c r="N36" s="2"/>
      <c r="O36" s="2">
        <v>51822</v>
      </c>
      <c r="P36" s="2">
        <v>115772</v>
      </c>
      <c r="Q36" s="2">
        <f t="shared" si="1"/>
        <v>8256491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5">
        <f t="shared" si="0"/>
        <v>37956</v>
      </c>
      <c r="B37">
        <v>2003</v>
      </c>
      <c r="C37">
        <v>12</v>
      </c>
      <c r="D37" s="2">
        <v>1008874</v>
      </c>
      <c r="E37" s="2"/>
      <c r="F37" s="2">
        <v>6716018</v>
      </c>
      <c r="G37" s="2">
        <v>490211</v>
      </c>
      <c r="H37" s="2">
        <v>831164</v>
      </c>
      <c r="I37" s="2">
        <v>5567</v>
      </c>
      <c r="J37" s="2">
        <v>17135</v>
      </c>
      <c r="K37" s="2">
        <v>30719</v>
      </c>
      <c r="L37" s="2">
        <v>10637</v>
      </c>
      <c r="M37" s="2">
        <v>-1148</v>
      </c>
      <c r="N37" s="2"/>
      <c r="O37" s="2">
        <v>32985</v>
      </c>
      <c r="P37" s="2">
        <v>108984</v>
      </c>
      <c r="Q37" s="2">
        <f t="shared" si="1"/>
        <v>9251146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">
      <c r="A38" s="5">
        <f t="shared" si="0"/>
        <v>37987</v>
      </c>
      <c r="B38">
        <v>2004</v>
      </c>
      <c r="C38">
        <v>1</v>
      </c>
      <c r="D38" s="2">
        <v>961101</v>
      </c>
      <c r="E38" s="2"/>
      <c r="F38" s="2">
        <v>6298571</v>
      </c>
      <c r="G38" s="2">
        <v>706213</v>
      </c>
      <c r="H38" s="2">
        <v>798707</v>
      </c>
      <c r="I38" s="2">
        <v>5572</v>
      </c>
      <c r="J38" s="2">
        <v>15674</v>
      </c>
      <c r="K38" s="2">
        <v>13155</v>
      </c>
      <c r="L38" s="2">
        <v>23956</v>
      </c>
      <c r="M38" s="2">
        <v>-4918</v>
      </c>
      <c r="N38" s="2"/>
      <c r="O38" s="2">
        <v>70008</v>
      </c>
      <c r="P38" s="2">
        <v>124461</v>
      </c>
      <c r="Q38" s="2">
        <f t="shared" si="1"/>
        <v>9012500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">
      <c r="A39" s="5">
        <f t="shared" si="0"/>
        <v>38018</v>
      </c>
      <c r="B39">
        <v>2004</v>
      </c>
      <c r="C39">
        <v>2</v>
      </c>
      <c r="D39" s="2">
        <v>910574</v>
      </c>
      <c r="E39" s="2"/>
      <c r="F39" s="2">
        <v>5414117</v>
      </c>
      <c r="G39" s="2">
        <v>882805</v>
      </c>
      <c r="H39" s="2">
        <v>780106</v>
      </c>
      <c r="I39" s="2">
        <v>5572</v>
      </c>
      <c r="J39" s="2">
        <v>15596</v>
      </c>
      <c r="K39" s="2">
        <v>24395</v>
      </c>
      <c r="L39" s="2">
        <v>14144</v>
      </c>
      <c r="M39" s="2">
        <v>-1450</v>
      </c>
      <c r="N39" s="2"/>
      <c r="O39" s="2">
        <v>59156</v>
      </c>
      <c r="P39" s="2">
        <v>112800</v>
      </c>
      <c r="Q39" s="2">
        <f t="shared" si="1"/>
        <v>8217815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">
      <c r="A40" s="5">
        <f t="shared" si="0"/>
        <v>38047</v>
      </c>
      <c r="B40">
        <v>2004</v>
      </c>
      <c r="C40">
        <v>3</v>
      </c>
      <c r="D40" s="2">
        <v>942147</v>
      </c>
      <c r="E40" s="2"/>
      <c r="F40" s="2">
        <v>5209962</v>
      </c>
      <c r="G40" s="2">
        <v>511896</v>
      </c>
      <c r="H40" s="2">
        <v>830737</v>
      </c>
      <c r="I40" s="2">
        <v>5572</v>
      </c>
      <c r="J40" s="2">
        <v>15351</v>
      </c>
      <c r="K40" s="2">
        <v>2924</v>
      </c>
      <c r="L40" s="2">
        <v>10821</v>
      </c>
      <c r="M40" s="2">
        <v>0</v>
      </c>
      <c r="N40" s="2"/>
      <c r="O40" s="2">
        <v>84525</v>
      </c>
      <c r="P40" s="2">
        <v>108347</v>
      </c>
      <c r="Q40" s="2">
        <f t="shared" si="1"/>
        <v>7722282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">
      <c r="A41" s="5">
        <f t="shared" si="0"/>
        <v>38078</v>
      </c>
      <c r="B41">
        <v>2004</v>
      </c>
      <c r="C41">
        <v>4</v>
      </c>
      <c r="D41" s="2">
        <v>961608</v>
      </c>
      <c r="E41" s="2"/>
      <c r="F41" s="2">
        <v>5345572</v>
      </c>
      <c r="G41" s="2">
        <v>475630</v>
      </c>
      <c r="H41" s="2">
        <v>798993</v>
      </c>
      <c r="I41" s="2">
        <v>5572</v>
      </c>
      <c r="J41" s="2">
        <v>15263</v>
      </c>
      <c r="K41" s="2">
        <v>21086</v>
      </c>
      <c r="L41" s="2">
        <v>500</v>
      </c>
      <c r="M41" s="2">
        <v>-2668</v>
      </c>
      <c r="N41" s="2"/>
      <c r="O41" s="2">
        <v>61898</v>
      </c>
      <c r="P41" s="2">
        <v>107075</v>
      </c>
      <c r="Q41" s="2">
        <f t="shared" si="1"/>
        <v>7790529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">
      <c r="A42" s="5">
        <f t="shared" si="0"/>
        <v>38108</v>
      </c>
      <c r="B42">
        <v>2004</v>
      </c>
      <c r="C42">
        <v>5</v>
      </c>
      <c r="D42" s="2">
        <v>375582</v>
      </c>
      <c r="E42" s="2"/>
      <c r="F42" s="2">
        <v>6952535</v>
      </c>
      <c r="G42" s="2">
        <v>462859</v>
      </c>
      <c r="H42" s="2">
        <v>786513</v>
      </c>
      <c r="I42" s="2">
        <v>5572</v>
      </c>
      <c r="J42" s="2">
        <v>15081</v>
      </c>
      <c r="K42" s="2">
        <v>26424</v>
      </c>
      <c r="L42" s="2">
        <v>1749</v>
      </c>
      <c r="M42" s="2">
        <v>-749</v>
      </c>
      <c r="N42" s="2"/>
      <c r="O42" s="2">
        <v>72252</v>
      </c>
      <c r="P42" s="2">
        <v>80572</v>
      </c>
      <c r="Q42" s="2">
        <f t="shared" si="1"/>
        <v>8778390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">
      <c r="A43" s="5">
        <f t="shared" si="0"/>
        <v>38139</v>
      </c>
      <c r="B43">
        <v>2004</v>
      </c>
      <c r="C43">
        <v>6</v>
      </c>
      <c r="D43" s="2">
        <v>675233</v>
      </c>
      <c r="E43" s="2"/>
      <c r="F43" s="2">
        <v>7762178</v>
      </c>
      <c r="G43" s="2">
        <v>161755</v>
      </c>
      <c r="H43" s="2">
        <v>770478</v>
      </c>
      <c r="I43" s="2">
        <v>5572</v>
      </c>
      <c r="J43" s="2">
        <v>15274</v>
      </c>
      <c r="K43" s="2">
        <v>25452</v>
      </c>
      <c r="L43" s="2">
        <v>3328</v>
      </c>
      <c r="M43" s="2">
        <v>-33</v>
      </c>
      <c r="N43" s="2"/>
      <c r="O43" s="2">
        <v>47960</v>
      </c>
      <c r="P43" s="2">
        <v>99804</v>
      </c>
      <c r="Q43" s="2">
        <f t="shared" si="1"/>
        <v>9567001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">
      <c r="A44" s="5">
        <f t="shared" si="0"/>
        <v>38169</v>
      </c>
      <c r="B44">
        <v>2004</v>
      </c>
      <c r="C44">
        <v>7</v>
      </c>
      <c r="D44" s="2">
        <v>868861</v>
      </c>
      <c r="E44" s="2"/>
      <c r="F44" s="2">
        <v>5863390</v>
      </c>
      <c r="G44" s="2">
        <v>1007106</v>
      </c>
      <c r="H44" s="2">
        <v>771274</v>
      </c>
      <c r="I44" s="2">
        <v>5572</v>
      </c>
      <c r="J44" s="2">
        <v>15997</v>
      </c>
      <c r="K44" s="2">
        <v>28493</v>
      </c>
      <c r="L44" s="2">
        <v>1469</v>
      </c>
      <c r="M44" s="2">
        <v>0</v>
      </c>
      <c r="N44" s="2"/>
      <c r="O44" s="2">
        <v>39256</v>
      </c>
      <c r="P44" s="2">
        <v>132929</v>
      </c>
      <c r="Q44" s="2">
        <f t="shared" si="1"/>
        <v>8734347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">
      <c r="A45" s="5">
        <f t="shared" si="0"/>
        <v>38200</v>
      </c>
      <c r="B45">
        <v>2004</v>
      </c>
      <c r="C45">
        <v>8</v>
      </c>
      <c r="D45" s="2">
        <v>986909</v>
      </c>
      <c r="E45" s="2"/>
      <c r="F45" s="2">
        <v>5620917</v>
      </c>
      <c r="G45" s="2">
        <v>1222665</v>
      </c>
      <c r="H45" s="2">
        <v>206315</v>
      </c>
      <c r="I45" s="2">
        <v>5572</v>
      </c>
      <c r="J45" s="2">
        <v>15476</v>
      </c>
      <c r="K45" s="2">
        <v>27098</v>
      </c>
      <c r="L45" s="2">
        <v>5609</v>
      </c>
      <c r="M45" s="2">
        <v>0</v>
      </c>
      <c r="N45" s="2"/>
      <c r="O45" s="2">
        <v>46538</v>
      </c>
      <c r="P45" s="2">
        <v>121790</v>
      </c>
      <c r="Q45" s="2">
        <f t="shared" si="1"/>
        <v>8258889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">
      <c r="A46" s="5">
        <f t="shared" si="0"/>
        <v>38231</v>
      </c>
      <c r="B46">
        <v>2004</v>
      </c>
      <c r="C46">
        <v>9</v>
      </c>
      <c r="D46" s="2">
        <v>974584</v>
      </c>
      <c r="E46" s="2"/>
      <c r="F46" s="2">
        <v>4963403</v>
      </c>
      <c r="G46" s="2">
        <v>849516</v>
      </c>
      <c r="H46" s="2">
        <v>791277</v>
      </c>
      <c r="I46" s="2">
        <v>5572</v>
      </c>
      <c r="J46" s="2">
        <v>15203</v>
      </c>
      <c r="K46" s="2">
        <v>27267</v>
      </c>
      <c r="L46" s="2">
        <v>1216</v>
      </c>
      <c r="M46" s="2">
        <v>0</v>
      </c>
      <c r="N46" s="2"/>
      <c r="O46" s="2">
        <v>56924</v>
      </c>
      <c r="P46" s="2">
        <v>118368</v>
      </c>
      <c r="Q46" s="2">
        <f t="shared" si="1"/>
        <v>7803330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">
      <c r="A47" s="5">
        <f t="shared" si="0"/>
        <v>38261</v>
      </c>
      <c r="B47">
        <v>2004</v>
      </c>
      <c r="C47">
        <v>10</v>
      </c>
      <c r="D47" s="2">
        <v>1000950</v>
      </c>
      <c r="E47" s="2"/>
      <c r="F47" s="2">
        <v>5237472</v>
      </c>
      <c r="G47" s="2">
        <v>761614</v>
      </c>
      <c r="H47" s="2">
        <v>821930</v>
      </c>
      <c r="I47" s="2">
        <v>5572</v>
      </c>
      <c r="J47" s="2">
        <v>15557</v>
      </c>
      <c r="K47" s="2">
        <v>27126</v>
      </c>
      <c r="L47" s="2">
        <v>6476</v>
      </c>
      <c r="M47" s="2">
        <v>0</v>
      </c>
      <c r="N47" s="2"/>
      <c r="O47" s="2">
        <v>65254</v>
      </c>
      <c r="P47" s="2">
        <v>125007</v>
      </c>
      <c r="Q47" s="2">
        <f t="shared" si="1"/>
        <v>8066958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">
      <c r="A48" s="5">
        <f t="shared" si="0"/>
        <v>38292</v>
      </c>
      <c r="B48">
        <v>2004</v>
      </c>
      <c r="C48">
        <v>11</v>
      </c>
      <c r="D48" s="2">
        <v>923817</v>
      </c>
      <c r="E48" s="2"/>
      <c r="F48" s="2">
        <v>5801256</v>
      </c>
      <c r="G48" s="2">
        <v>768526</v>
      </c>
      <c r="H48" s="2">
        <v>796763</v>
      </c>
      <c r="I48" s="2">
        <v>5572</v>
      </c>
      <c r="J48" s="2">
        <v>15484</v>
      </c>
      <c r="K48" s="2">
        <v>25511</v>
      </c>
      <c r="L48" s="2">
        <v>9913</v>
      </c>
      <c r="M48" s="2">
        <v>0</v>
      </c>
      <c r="N48" s="2"/>
      <c r="O48" s="2">
        <v>57578</v>
      </c>
      <c r="P48" s="2">
        <v>125716</v>
      </c>
      <c r="Q48" s="2">
        <f t="shared" si="1"/>
        <v>8530136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">
      <c r="A49" s="5">
        <f t="shared" si="0"/>
        <v>38322</v>
      </c>
      <c r="B49">
        <v>2004</v>
      </c>
      <c r="C49">
        <v>12</v>
      </c>
      <c r="D49" s="2">
        <v>827964</v>
      </c>
      <c r="E49" s="2"/>
      <c r="F49" s="2">
        <v>7106326</v>
      </c>
      <c r="G49" s="2">
        <v>658215</v>
      </c>
      <c r="H49" s="2">
        <v>828490</v>
      </c>
      <c r="I49" s="2">
        <v>5572</v>
      </c>
      <c r="J49" s="2">
        <v>15489</v>
      </c>
      <c r="K49" s="2">
        <v>26355</v>
      </c>
      <c r="L49" s="2">
        <v>6704</v>
      </c>
      <c r="M49" s="2">
        <v>0</v>
      </c>
      <c r="N49" s="2"/>
      <c r="O49" s="2">
        <v>75230</v>
      </c>
      <c r="P49" s="2">
        <v>132534</v>
      </c>
      <c r="Q49" s="2">
        <f t="shared" si="1"/>
        <v>9682879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">
      <c r="A50" s="5">
        <f t="shared" si="0"/>
        <v>38353</v>
      </c>
      <c r="B50">
        <v>2005</v>
      </c>
      <c r="C50">
        <v>1</v>
      </c>
      <c r="D50" s="2">
        <v>969926</v>
      </c>
      <c r="E50" s="2"/>
      <c r="F50" s="2">
        <v>6652308</v>
      </c>
      <c r="G50" s="2">
        <v>857412</v>
      </c>
      <c r="H50" s="2">
        <v>829313</v>
      </c>
      <c r="I50" s="2">
        <v>5068</v>
      </c>
      <c r="J50" s="2">
        <v>14858</v>
      </c>
      <c r="K50" s="2">
        <v>26161</v>
      </c>
      <c r="L50" s="2">
        <v>9117</v>
      </c>
      <c r="M50" s="2">
        <v>357</v>
      </c>
      <c r="N50" s="2"/>
      <c r="O50" s="2">
        <v>29818</v>
      </c>
      <c r="P50" s="2">
        <v>136625</v>
      </c>
      <c r="Q50" s="2">
        <f t="shared" si="1"/>
        <v>9530963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">
      <c r="A51" s="5">
        <f t="shared" si="0"/>
        <v>38384</v>
      </c>
      <c r="B51">
        <v>2005</v>
      </c>
      <c r="C51">
        <v>2</v>
      </c>
      <c r="D51" s="2">
        <v>807402</v>
      </c>
      <c r="E51" s="2"/>
      <c r="F51" s="2">
        <v>5816101</v>
      </c>
      <c r="G51" s="2">
        <v>718816</v>
      </c>
      <c r="H51" s="2">
        <v>736839</v>
      </c>
      <c r="I51" s="2">
        <v>4521</v>
      </c>
      <c r="J51" s="2">
        <v>13827</v>
      </c>
      <c r="K51" s="2">
        <v>24114</v>
      </c>
      <c r="L51" s="2">
        <v>5281</v>
      </c>
      <c r="M51" s="2">
        <v>357</v>
      </c>
      <c r="N51" s="2"/>
      <c r="O51" s="2">
        <v>22959</v>
      </c>
      <c r="P51" s="2">
        <v>124168</v>
      </c>
      <c r="Q51" s="2">
        <f t="shared" si="1"/>
        <v>8274385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">
      <c r="A52" s="5">
        <f t="shared" si="0"/>
        <v>38412</v>
      </c>
      <c r="B52">
        <v>2005</v>
      </c>
      <c r="C52">
        <v>3</v>
      </c>
      <c r="D52" s="2">
        <v>988094</v>
      </c>
      <c r="E52" s="2"/>
      <c r="F52" s="2">
        <v>5706658</v>
      </c>
      <c r="G52" s="2">
        <v>649762</v>
      </c>
      <c r="H52" s="2">
        <v>816109</v>
      </c>
      <c r="I52" s="2">
        <v>5164</v>
      </c>
      <c r="J52" s="2">
        <v>16047</v>
      </c>
      <c r="K52" s="2">
        <v>26836</v>
      </c>
      <c r="L52" s="2">
        <v>4856</v>
      </c>
      <c r="M52" s="2">
        <v>455</v>
      </c>
      <c r="N52" s="2"/>
      <c r="O52" s="2">
        <v>56127</v>
      </c>
      <c r="P52" s="2">
        <v>126325</v>
      </c>
      <c r="Q52" s="2">
        <f t="shared" si="1"/>
        <v>8396433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">
      <c r="A53" s="5">
        <f t="shared" si="0"/>
        <v>38443</v>
      </c>
      <c r="B53">
        <v>2005</v>
      </c>
      <c r="C53">
        <v>4</v>
      </c>
      <c r="D53" s="2">
        <v>846617</v>
      </c>
      <c r="E53" s="2"/>
      <c r="F53" s="2">
        <v>5266373</v>
      </c>
      <c r="G53" s="2">
        <v>573990</v>
      </c>
      <c r="H53" s="2">
        <v>782298</v>
      </c>
      <c r="I53" s="2">
        <v>5153</v>
      </c>
      <c r="J53" s="2">
        <v>15603</v>
      </c>
      <c r="K53" s="2">
        <v>25592</v>
      </c>
      <c r="L53" s="2">
        <v>3424</v>
      </c>
      <c r="M53" s="2">
        <v>0</v>
      </c>
      <c r="N53" s="2"/>
      <c r="O53" s="2">
        <v>41823</v>
      </c>
      <c r="P53" s="2">
        <v>109607</v>
      </c>
      <c r="Q53" s="2">
        <f t="shared" si="1"/>
        <v>7670480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">
      <c r="A54" s="5">
        <f t="shared" si="0"/>
        <v>38473</v>
      </c>
      <c r="B54">
        <v>2005</v>
      </c>
      <c r="C54">
        <v>5</v>
      </c>
      <c r="D54" s="2">
        <v>335523</v>
      </c>
      <c r="E54" s="2"/>
      <c r="F54" s="2">
        <v>7634291</v>
      </c>
      <c r="G54" s="2">
        <v>228894</v>
      </c>
      <c r="H54" s="2">
        <v>142600</v>
      </c>
      <c r="I54" s="2">
        <v>5665</v>
      </c>
      <c r="J54" s="2">
        <v>16078</v>
      </c>
      <c r="K54" s="2">
        <v>27587</v>
      </c>
      <c r="L54" s="2">
        <v>5994</v>
      </c>
      <c r="M54" s="2">
        <v>2610</v>
      </c>
      <c r="N54" s="2"/>
      <c r="O54" s="2">
        <v>47824</v>
      </c>
      <c r="P54" s="2">
        <v>73032</v>
      </c>
      <c r="Q54" s="2">
        <f t="shared" si="1"/>
        <v>8520098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">
      <c r="A55" s="5">
        <f t="shared" si="0"/>
        <v>38504</v>
      </c>
      <c r="B55">
        <v>2005</v>
      </c>
      <c r="C55">
        <v>6</v>
      </c>
      <c r="D55" s="2">
        <v>844523</v>
      </c>
      <c r="E55" s="2"/>
      <c r="F55" s="2">
        <v>7282193</v>
      </c>
      <c r="G55" s="2">
        <v>321013</v>
      </c>
      <c r="H55" s="2">
        <v>76023</v>
      </c>
      <c r="I55" s="2">
        <v>5612</v>
      </c>
      <c r="J55" s="2">
        <v>16453</v>
      </c>
      <c r="K55" s="2">
        <v>30193</v>
      </c>
      <c r="L55" s="2">
        <v>6133</v>
      </c>
      <c r="M55" s="2">
        <v>75</v>
      </c>
      <c r="N55" s="2"/>
      <c r="O55" s="2">
        <v>62999</v>
      </c>
      <c r="P55" s="2">
        <v>87477</v>
      </c>
      <c r="Q55" s="2">
        <f t="shared" si="1"/>
        <v>8732694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">
      <c r="A56" s="5">
        <f t="shared" si="0"/>
        <v>38534</v>
      </c>
      <c r="B56">
        <v>2005</v>
      </c>
      <c r="C56">
        <v>7</v>
      </c>
      <c r="D56" s="2">
        <v>935619</v>
      </c>
      <c r="E56" s="2"/>
      <c r="F56" s="2">
        <v>6858590</v>
      </c>
      <c r="G56" s="2">
        <v>936805</v>
      </c>
      <c r="H56" s="2">
        <v>769051</v>
      </c>
      <c r="I56" s="2">
        <v>5811</v>
      </c>
      <c r="J56" s="2">
        <v>17645</v>
      </c>
      <c r="K56" s="2">
        <v>29113</v>
      </c>
      <c r="L56" s="2">
        <v>4487</v>
      </c>
      <c r="M56" s="2">
        <v>973</v>
      </c>
      <c r="N56" s="2"/>
      <c r="O56" s="2">
        <v>33923</v>
      </c>
      <c r="P56" s="2">
        <v>133833</v>
      </c>
      <c r="Q56" s="2">
        <f t="shared" si="1"/>
        <v>9725850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">
      <c r="A57" s="5">
        <f t="shared" si="0"/>
        <v>38565</v>
      </c>
      <c r="B57">
        <v>2005</v>
      </c>
      <c r="C57">
        <v>8</v>
      </c>
      <c r="D57" s="2">
        <v>961557</v>
      </c>
      <c r="E57" s="2"/>
      <c r="F57" s="2">
        <v>5760641</v>
      </c>
      <c r="G57" s="2">
        <v>1349331</v>
      </c>
      <c r="H57" s="2">
        <v>826390</v>
      </c>
      <c r="I57" s="2">
        <v>5785</v>
      </c>
      <c r="J57" s="2">
        <v>17203</v>
      </c>
      <c r="K57" s="2">
        <v>27677</v>
      </c>
      <c r="L57" s="2">
        <v>6102</v>
      </c>
      <c r="M57" s="2">
        <v>107</v>
      </c>
      <c r="N57" s="2"/>
      <c r="O57" s="2">
        <v>38285</v>
      </c>
      <c r="P57" s="2">
        <v>135618</v>
      </c>
      <c r="Q57" s="2">
        <f t="shared" si="1"/>
        <v>9128696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">
      <c r="A58" s="5">
        <f t="shared" si="0"/>
        <v>38596</v>
      </c>
      <c r="B58">
        <v>2005</v>
      </c>
      <c r="C58">
        <v>9</v>
      </c>
      <c r="D58" s="2">
        <v>962844</v>
      </c>
      <c r="E58" s="2"/>
      <c r="F58" s="2">
        <v>4162031</v>
      </c>
      <c r="G58" s="2">
        <v>771153</v>
      </c>
      <c r="H58" s="2">
        <v>801911</v>
      </c>
      <c r="I58" s="2">
        <v>5449</v>
      </c>
      <c r="J58" s="2">
        <v>15675</v>
      </c>
      <c r="K58" s="2">
        <v>25557</v>
      </c>
      <c r="L58" s="2">
        <v>3341</v>
      </c>
      <c r="M58" s="2">
        <v>0</v>
      </c>
      <c r="N58" s="2"/>
      <c r="O58" s="2">
        <v>39536</v>
      </c>
      <c r="P58" s="2">
        <v>132664</v>
      </c>
      <c r="Q58" s="2">
        <f t="shared" si="1"/>
        <v>6920161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">
      <c r="A59" s="5">
        <f t="shared" si="0"/>
        <v>38626</v>
      </c>
      <c r="B59">
        <v>2005</v>
      </c>
      <c r="C59">
        <v>10</v>
      </c>
      <c r="D59" s="2">
        <v>1026318</v>
      </c>
      <c r="E59" s="2"/>
      <c r="F59" s="2">
        <v>5038951</v>
      </c>
      <c r="G59" s="2">
        <v>533198</v>
      </c>
      <c r="H59" s="2">
        <v>835588</v>
      </c>
      <c r="I59" s="2">
        <v>5501</v>
      </c>
      <c r="J59" s="2">
        <v>14438</v>
      </c>
      <c r="K59" s="2">
        <v>25534</v>
      </c>
      <c r="L59" s="2">
        <v>5314</v>
      </c>
      <c r="M59" s="2">
        <v>0</v>
      </c>
      <c r="N59" s="2"/>
      <c r="O59" s="2">
        <v>44419</v>
      </c>
      <c r="P59" s="2">
        <v>117570</v>
      </c>
      <c r="Q59" s="2">
        <f t="shared" si="1"/>
        <v>7646831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">
      <c r="A60" s="5">
        <f t="shared" si="0"/>
        <v>38657</v>
      </c>
      <c r="B60">
        <v>2005</v>
      </c>
      <c r="C60">
        <v>11</v>
      </c>
      <c r="D60" s="2">
        <v>943613</v>
      </c>
      <c r="E60" s="2"/>
      <c r="F60" s="2">
        <v>5837084</v>
      </c>
      <c r="G60" s="2">
        <v>610411</v>
      </c>
      <c r="H60" s="2">
        <v>781728</v>
      </c>
      <c r="I60" s="2">
        <v>5540</v>
      </c>
      <c r="J60" s="2">
        <v>16944</v>
      </c>
      <c r="K60" s="2">
        <v>23970</v>
      </c>
      <c r="L60" s="2">
        <v>5206</v>
      </c>
      <c r="M60" s="2">
        <v>156</v>
      </c>
      <c r="N60" s="2"/>
      <c r="O60" s="2">
        <v>49375</v>
      </c>
      <c r="P60" s="2">
        <v>118362</v>
      </c>
      <c r="Q60" s="2">
        <f t="shared" si="1"/>
        <v>8392389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">
      <c r="A61" s="5">
        <f t="shared" si="0"/>
        <v>38687</v>
      </c>
      <c r="B61">
        <v>2005</v>
      </c>
      <c r="C61">
        <v>12</v>
      </c>
      <c r="D61" s="2">
        <v>872371</v>
      </c>
      <c r="E61" s="2"/>
      <c r="F61" s="2">
        <v>6059429</v>
      </c>
      <c r="G61" s="2">
        <v>1027762</v>
      </c>
      <c r="H61" s="2">
        <v>844423</v>
      </c>
      <c r="I61" s="2">
        <v>5553</v>
      </c>
      <c r="J61" s="2">
        <v>15619</v>
      </c>
      <c r="K61" s="2">
        <v>29389</v>
      </c>
      <c r="L61" s="2">
        <v>8040</v>
      </c>
      <c r="M61" s="2">
        <v>3383</v>
      </c>
      <c r="N61" s="2"/>
      <c r="O61" s="2">
        <v>31382</v>
      </c>
      <c r="P61" s="2">
        <v>129521</v>
      </c>
      <c r="Q61" s="2">
        <f t="shared" si="1"/>
        <v>9026872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">
      <c r="A62" s="5">
        <f t="shared" si="0"/>
        <v>38718</v>
      </c>
      <c r="B62">
        <v>2006</v>
      </c>
      <c r="C62">
        <v>1</v>
      </c>
      <c r="D62" s="2">
        <v>565029</v>
      </c>
      <c r="E62" s="2"/>
      <c r="F62" s="2">
        <v>7655425</v>
      </c>
      <c r="G62" s="2">
        <v>319010</v>
      </c>
      <c r="H62" s="2">
        <v>806571</v>
      </c>
      <c r="I62" s="2">
        <v>5107</v>
      </c>
      <c r="J62" s="2">
        <v>15832</v>
      </c>
      <c r="K62" s="2">
        <v>26511</v>
      </c>
      <c r="L62" s="2">
        <v>6529</v>
      </c>
      <c r="M62" s="2">
        <v>456</v>
      </c>
      <c r="N62" s="2"/>
      <c r="O62" s="2">
        <v>151245</v>
      </c>
      <c r="P62" s="2">
        <v>121042</v>
      </c>
      <c r="Q62" s="2">
        <f t="shared" si="1"/>
        <v>9672757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">
      <c r="A63" s="5">
        <f t="shared" si="0"/>
        <v>38749</v>
      </c>
      <c r="B63">
        <v>2006</v>
      </c>
      <c r="C63">
        <v>2</v>
      </c>
      <c r="D63" s="2">
        <v>571091</v>
      </c>
      <c r="E63" s="2"/>
      <c r="F63" s="2">
        <v>6848055</v>
      </c>
      <c r="G63" s="2">
        <v>455600</v>
      </c>
      <c r="H63" s="2">
        <v>721682</v>
      </c>
      <c r="I63" s="2">
        <v>4729</v>
      </c>
      <c r="J63" s="2">
        <v>13986</v>
      </c>
      <c r="K63" s="2">
        <v>24787</v>
      </c>
      <c r="L63" s="2">
        <v>6719</v>
      </c>
      <c r="M63" s="2">
        <v>9464</v>
      </c>
      <c r="N63" s="2"/>
      <c r="O63" s="2">
        <v>80937</v>
      </c>
      <c r="P63" s="2">
        <v>106374</v>
      </c>
      <c r="Q63" s="2">
        <f t="shared" si="1"/>
        <v>8843424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">
      <c r="A64" s="5">
        <f t="shared" si="0"/>
        <v>38777</v>
      </c>
      <c r="B64">
        <v>2006</v>
      </c>
      <c r="C64">
        <v>3</v>
      </c>
      <c r="D64" s="2">
        <v>756659</v>
      </c>
      <c r="E64" s="2"/>
      <c r="F64" s="2">
        <v>6425193</v>
      </c>
      <c r="G64" s="2">
        <v>156625</v>
      </c>
      <c r="H64" s="2">
        <v>810623</v>
      </c>
      <c r="I64" s="2">
        <v>5026</v>
      </c>
      <c r="J64" s="2">
        <v>15525</v>
      </c>
      <c r="K64" s="2">
        <v>27238</v>
      </c>
      <c r="L64" s="2">
        <v>2966</v>
      </c>
      <c r="M64" s="2">
        <v>5498</v>
      </c>
      <c r="N64" s="2"/>
      <c r="O64" s="2">
        <v>85225</v>
      </c>
      <c r="P64" s="2">
        <v>100510</v>
      </c>
      <c r="Q64" s="2">
        <f t="shared" si="1"/>
        <v>8391088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">
      <c r="A65" s="5">
        <f t="shared" si="0"/>
        <v>38808</v>
      </c>
      <c r="B65">
        <v>2006</v>
      </c>
      <c r="C65">
        <v>4</v>
      </c>
      <c r="D65" s="2">
        <v>160995</v>
      </c>
      <c r="E65" s="2"/>
      <c r="F65" s="2">
        <v>8739013</v>
      </c>
      <c r="G65" s="2">
        <v>100004</v>
      </c>
      <c r="H65" s="2">
        <v>801217</v>
      </c>
      <c r="I65" s="2">
        <v>5154</v>
      </c>
      <c r="J65" s="2">
        <v>14423</v>
      </c>
      <c r="K65" s="2">
        <v>25245</v>
      </c>
      <c r="L65" s="2">
        <v>1778</v>
      </c>
      <c r="M65" s="2">
        <v>6333</v>
      </c>
      <c r="N65" s="2"/>
      <c r="O65" s="2">
        <v>76677</v>
      </c>
      <c r="P65" s="2">
        <v>81936</v>
      </c>
      <c r="Q65" s="2">
        <f t="shared" si="1"/>
        <v>10012775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">
      <c r="A66" s="5">
        <f t="shared" si="0"/>
        <v>38838</v>
      </c>
      <c r="B66">
        <v>2006</v>
      </c>
      <c r="C66">
        <v>5</v>
      </c>
      <c r="D66" s="2">
        <v>1459</v>
      </c>
      <c r="E66" s="2"/>
      <c r="F66" s="2">
        <v>9319094</v>
      </c>
      <c r="G66" s="2">
        <v>100962</v>
      </c>
      <c r="H66" s="2">
        <v>787703</v>
      </c>
      <c r="I66" s="2">
        <v>5418</v>
      </c>
      <c r="J66" s="2">
        <v>15383</v>
      </c>
      <c r="K66" s="2">
        <v>34947</v>
      </c>
      <c r="L66" s="2">
        <v>1082</v>
      </c>
      <c r="M66" s="2">
        <v>2088</v>
      </c>
      <c r="N66" s="2"/>
      <c r="O66" s="2">
        <v>72614</v>
      </c>
      <c r="P66" s="2">
        <v>103094</v>
      </c>
      <c r="Q66" s="2">
        <f t="shared" si="1"/>
        <v>10443844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">
      <c r="A67" s="5">
        <f t="shared" ref="A67:A130" si="2">DATE(B67,C67,1)</f>
        <v>38869</v>
      </c>
      <c r="B67">
        <v>2006</v>
      </c>
      <c r="C67">
        <v>6</v>
      </c>
      <c r="D67" s="2">
        <v>1663</v>
      </c>
      <c r="E67" s="2"/>
      <c r="F67" s="2">
        <v>9619624</v>
      </c>
      <c r="G67" s="2">
        <v>220667</v>
      </c>
      <c r="H67" s="2">
        <v>747664</v>
      </c>
      <c r="I67" s="2">
        <v>5281</v>
      </c>
      <c r="J67" s="2">
        <v>15579</v>
      </c>
      <c r="K67" s="2">
        <v>31732</v>
      </c>
      <c r="L67" s="2">
        <v>1151</v>
      </c>
      <c r="M67" s="2">
        <v>16012</v>
      </c>
      <c r="N67" s="2"/>
      <c r="O67" s="2">
        <v>59248</v>
      </c>
      <c r="P67" s="2">
        <v>83093</v>
      </c>
      <c r="Q67" s="2">
        <f t="shared" ref="Q67:Q130" si="3">SUM(D67:P67)</f>
        <v>10801714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">
      <c r="A68" s="5">
        <f t="shared" si="2"/>
        <v>38899</v>
      </c>
      <c r="B68">
        <v>2006</v>
      </c>
      <c r="C68">
        <v>7</v>
      </c>
      <c r="D68" s="2">
        <v>634568</v>
      </c>
      <c r="E68" s="2"/>
      <c r="F68" s="2">
        <v>7126333</v>
      </c>
      <c r="G68" s="2">
        <v>857154</v>
      </c>
      <c r="H68" s="2">
        <v>793942</v>
      </c>
      <c r="I68" s="2">
        <v>5468</v>
      </c>
      <c r="J68" s="2">
        <v>16223</v>
      </c>
      <c r="K68" s="2">
        <v>33493</v>
      </c>
      <c r="L68" s="2">
        <v>3736</v>
      </c>
      <c r="M68" s="2">
        <v>2382</v>
      </c>
      <c r="N68" s="2"/>
      <c r="O68" s="2">
        <v>80800</v>
      </c>
      <c r="P68" s="2">
        <v>119120</v>
      </c>
      <c r="Q68" s="2">
        <f t="shared" si="3"/>
        <v>9673219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">
      <c r="A69" s="5">
        <f t="shared" si="2"/>
        <v>38930</v>
      </c>
      <c r="B69">
        <v>2006</v>
      </c>
      <c r="C69">
        <v>8</v>
      </c>
      <c r="D69" s="2">
        <v>592330</v>
      </c>
      <c r="E69" s="2"/>
      <c r="F69" s="2">
        <v>5587814</v>
      </c>
      <c r="G69" s="2">
        <v>1262165</v>
      </c>
      <c r="H69" s="2">
        <v>814262</v>
      </c>
      <c r="I69" s="2">
        <v>5432</v>
      </c>
      <c r="J69" s="2">
        <v>15723</v>
      </c>
      <c r="K69" s="2">
        <v>35947</v>
      </c>
      <c r="L69" s="2">
        <v>2495</v>
      </c>
      <c r="M69" s="2">
        <v>4866</v>
      </c>
      <c r="N69" s="2"/>
      <c r="O69" s="2">
        <v>52627</v>
      </c>
      <c r="P69" s="2">
        <v>122967</v>
      </c>
      <c r="Q69" s="2">
        <f t="shared" si="3"/>
        <v>8496628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">
      <c r="A70" s="5">
        <f t="shared" si="2"/>
        <v>38961</v>
      </c>
      <c r="B70">
        <v>2006</v>
      </c>
      <c r="C70">
        <v>9</v>
      </c>
      <c r="D70" s="2">
        <v>585153</v>
      </c>
      <c r="E70" s="2"/>
      <c r="F70" s="2">
        <v>4139390</v>
      </c>
      <c r="G70" s="2">
        <v>1312831</v>
      </c>
      <c r="H70" s="2">
        <v>803113</v>
      </c>
      <c r="I70" s="2">
        <v>5016</v>
      </c>
      <c r="J70" s="2">
        <v>14265</v>
      </c>
      <c r="K70" s="2">
        <v>26218</v>
      </c>
      <c r="L70" s="2">
        <v>3044</v>
      </c>
      <c r="M70" s="2">
        <v>0</v>
      </c>
      <c r="N70" s="2"/>
      <c r="O70" s="2">
        <v>48994</v>
      </c>
      <c r="P70" s="2">
        <v>117497</v>
      </c>
      <c r="Q70" s="2">
        <f t="shared" si="3"/>
        <v>7055521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">
      <c r="A71" s="5">
        <f t="shared" si="2"/>
        <v>38991</v>
      </c>
      <c r="B71">
        <v>2006</v>
      </c>
      <c r="C71">
        <v>10</v>
      </c>
      <c r="D71" s="2">
        <v>949809</v>
      </c>
      <c r="E71" s="2"/>
      <c r="F71" s="2">
        <v>4459915</v>
      </c>
      <c r="G71" s="2">
        <v>1304411</v>
      </c>
      <c r="H71" s="2">
        <v>815969</v>
      </c>
      <c r="I71" s="2">
        <v>5136</v>
      </c>
      <c r="J71" s="2">
        <v>15602</v>
      </c>
      <c r="K71" s="2">
        <v>29017</v>
      </c>
      <c r="L71" s="2">
        <v>773</v>
      </c>
      <c r="M71" s="2">
        <v>0</v>
      </c>
      <c r="N71" s="2"/>
      <c r="O71" s="2">
        <v>62996</v>
      </c>
      <c r="P71" s="2">
        <v>120086</v>
      </c>
      <c r="Q71" s="2">
        <f t="shared" si="3"/>
        <v>7763714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">
      <c r="A72" s="5">
        <f t="shared" si="2"/>
        <v>39022</v>
      </c>
      <c r="B72">
        <v>2006</v>
      </c>
      <c r="C72">
        <v>11</v>
      </c>
      <c r="D72" s="2">
        <v>731722</v>
      </c>
      <c r="E72" s="2"/>
      <c r="F72" s="2">
        <v>5661187</v>
      </c>
      <c r="G72" s="2">
        <v>628974</v>
      </c>
      <c r="H72" s="2">
        <v>594308</v>
      </c>
      <c r="I72" s="2">
        <v>5190</v>
      </c>
      <c r="J72" s="2">
        <v>15647</v>
      </c>
      <c r="K72" s="2">
        <v>27139</v>
      </c>
      <c r="L72" s="2">
        <v>4843</v>
      </c>
      <c r="M72" s="2">
        <v>0</v>
      </c>
      <c r="N72" s="2"/>
      <c r="O72" s="2">
        <v>184141</v>
      </c>
      <c r="P72" s="2">
        <v>102978</v>
      </c>
      <c r="Q72" s="2">
        <f t="shared" si="3"/>
        <v>7956129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">
      <c r="A73" s="5">
        <f t="shared" si="2"/>
        <v>39052</v>
      </c>
      <c r="B73">
        <v>2006</v>
      </c>
      <c r="C73">
        <v>12</v>
      </c>
      <c r="D73" s="2">
        <v>822344</v>
      </c>
      <c r="E73" s="2"/>
      <c r="F73" s="2">
        <v>6426586</v>
      </c>
      <c r="G73" s="2">
        <v>777007</v>
      </c>
      <c r="H73" s="2">
        <v>831223</v>
      </c>
      <c r="I73" s="2">
        <v>5228</v>
      </c>
      <c r="J73" s="2">
        <v>15826</v>
      </c>
      <c r="K73" s="2">
        <v>26376</v>
      </c>
      <c r="L73" s="2">
        <v>3114</v>
      </c>
      <c r="M73" s="2">
        <v>0</v>
      </c>
      <c r="N73" s="2"/>
      <c r="O73" s="2">
        <v>82147</v>
      </c>
      <c r="P73" s="2">
        <v>102492</v>
      </c>
      <c r="Q73" s="2">
        <f t="shared" si="3"/>
        <v>9092343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">
      <c r="A74" s="5">
        <f t="shared" si="2"/>
        <v>39083</v>
      </c>
      <c r="B74">
        <v>2007</v>
      </c>
      <c r="C74">
        <v>1</v>
      </c>
      <c r="D74" s="2">
        <v>721663</v>
      </c>
      <c r="E74" s="2"/>
      <c r="F74" s="2">
        <v>7684371</v>
      </c>
      <c r="G74" s="2">
        <v>558986</v>
      </c>
      <c r="H74" s="2">
        <v>838202</v>
      </c>
      <c r="I74" s="2">
        <v>4757</v>
      </c>
      <c r="J74" s="2">
        <v>13433</v>
      </c>
      <c r="K74" s="2">
        <v>28032</v>
      </c>
      <c r="L74" s="2">
        <v>2532</v>
      </c>
      <c r="M74" s="2">
        <v>0</v>
      </c>
      <c r="N74" s="2"/>
      <c r="O74" s="2">
        <v>151210</v>
      </c>
      <c r="P74" s="2">
        <v>83507</v>
      </c>
      <c r="Q74" s="2">
        <f t="shared" si="3"/>
        <v>10086693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">
      <c r="A75" s="5">
        <f t="shared" si="2"/>
        <v>39114</v>
      </c>
      <c r="B75">
        <v>2007</v>
      </c>
      <c r="C75">
        <v>2</v>
      </c>
      <c r="D75" s="2">
        <v>630628</v>
      </c>
      <c r="E75" s="2"/>
      <c r="F75" s="2">
        <v>5424465</v>
      </c>
      <c r="G75" s="2">
        <v>421047</v>
      </c>
      <c r="H75" s="2">
        <v>758783</v>
      </c>
      <c r="I75" s="2">
        <v>4213</v>
      </c>
      <c r="J75" s="2">
        <v>12541</v>
      </c>
      <c r="K75" s="2">
        <v>28234</v>
      </c>
      <c r="L75" s="2">
        <v>1453</v>
      </c>
      <c r="M75" s="2">
        <v>0</v>
      </c>
      <c r="N75" s="2"/>
      <c r="O75" s="2">
        <v>154833</v>
      </c>
      <c r="P75" s="2">
        <v>79781</v>
      </c>
      <c r="Q75" s="2">
        <f t="shared" si="3"/>
        <v>7515978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">
      <c r="A76" s="5">
        <f t="shared" si="2"/>
        <v>39142</v>
      </c>
      <c r="B76">
        <v>2007</v>
      </c>
      <c r="C76">
        <v>3</v>
      </c>
      <c r="D76" s="2">
        <v>456583</v>
      </c>
      <c r="E76" s="2"/>
      <c r="F76" s="2">
        <v>8057600</v>
      </c>
      <c r="G76" s="2">
        <v>187362</v>
      </c>
      <c r="H76" s="2">
        <v>811071</v>
      </c>
      <c r="I76" s="2">
        <v>5836</v>
      </c>
      <c r="J76" s="2">
        <v>14296</v>
      </c>
      <c r="K76" s="2">
        <v>24478</v>
      </c>
      <c r="L76" s="2">
        <v>4007</v>
      </c>
      <c r="M76" s="2">
        <v>0</v>
      </c>
      <c r="N76" s="2"/>
      <c r="O76" s="2">
        <v>210651</v>
      </c>
      <c r="P76" s="2">
        <v>74742</v>
      </c>
      <c r="Q76" s="2">
        <f t="shared" si="3"/>
        <v>9846626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">
      <c r="A77" s="5">
        <f t="shared" si="2"/>
        <v>39173</v>
      </c>
      <c r="B77">
        <v>2007</v>
      </c>
      <c r="C77">
        <v>4</v>
      </c>
      <c r="D77" s="2">
        <v>618059</v>
      </c>
      <c r="E77" s="2"/>
      <c r="F77" s="2">
        <v>8316076</v>
      </c>
      <c r="G77" s="2">
        <v>86687</v>
      </c>
      <c r="H77" s="2">
        <v>619520</v>
      </c>
      <c r="I77" s="2">
        <v>5920</v>
      </c>
      <c r="J77" s="2">
        <v>16883</v>
      </c>
      <c r="K77" s="2">
        <v>22554</v>
      </c>
      <c r="L77" s="2">
        <v>2893</v>
      </c>
      <c r="M77" s="2">
        <v>0</v>
      </c>
      <c r="N77" s="2"/>
      <c r="O77" s="2">
        <v>196938</v>
      </c>
      <c r="P77" s="2">
        <v>101151</v>
      </c>
      <c r="Q77" s="2">
        <f t="shared" si="3"/>
        <v>9986681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">
      <c r="A78" s="5">
        <f t="shared" si="2"/>
        <v>39203</v>
      </c>
      <c r="B78">
        <v>2007</v>
      </c>
      <c r="C78">
        <v>5</v>
      </c>
      <c r="D78" s="2">
        <v>459075</v>
      </c>
      <c r="E78" s="2"/>
      <c r="F78" s="2">
        <v>8999000</v>
      </c>
      <c r="G78" s="2">
        <v>128557</v>
      </c>
      <c r="H78" s="2">
        <v>254847</v>
      </c>
      <c r="I78" s="2">
        <v>6008</v>
      </c>
      <c r="J78" s="2">
        <v>13756</v>
      </c>
      <c r="K78" s="2">
        <v>31541</v>
      </c>
      <c r="L78" s="2">
        <v>1984</v>
      </c>
      <c r="M78" s="2">
        <v>0</v>
      </c>
      <c r="N78" s="2"/>
      <c r="O78" s="2">
        <v>182810</v>
      </c>
      <c r="P78" s="2">
        <v>91479</v>
      </c>
      <c r="Q78" s="2">
        <f t="shared" si="3"/>
        <v>10169057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">
      <c r="A79" s="5">
        <f t="shared" si="2"/>
        <v>39234</v>
      </c>
      <c r="B79">
        <v>2007</v>
      </c>
      <c r="C79">
        <v>6</v>
      </c>
      <c r="D79" s="2">
        <v>616918</v>
      </c>
      <c r="E79" s="2"/>
      <c r="F79" s="2">
        <v>7663841</v>
      </c>
      <c r="G79" s="2">
        <v>169362</v>
      </c>
      <c r="H79" s="2">
        <v>42400</v>
      </c>
      <c r="I79" s="2">
        <v>3770</v>
      </c>
      <c r="J79" s="2">
        <v>10098</v>
      </c>
      <c r="K79" s="2">
        <v>27774</v>
      </c>
      <c r="L79" s="2">
        <v>4486</v>
      </c>
      <c r="M79" s="2">
        <v>0</v>
      </c>
      <c r="N79" s="2"/>
      <c r="O79" s="2">
        <v>210675</v>
      </c>
      <c r="P79" s="2">
        <v>76284</v>
      </c>
      <c r="Q79" s="2">
        <f t="shared" si="3"/>
        <v>8825608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">
      <c r="A80" s="5">
        <f t="shared" si="2"/>
        <v>39264</v>
      </c>
      <c r="B80">
        <v>2007</v>
      </c>
      <c r="C80">
        <v>7</v>
      </c>
      <c r="D80" s="2">
        <v>840541</v>
      </c>
      <c r="E80" s="2"/>
      <c r="F80" s="2">
        <v>7269903</v>
      </c>
      <c r="G80" s="2">
        <v>857151</v>
      </c>
      <c r="H80" s="2">
        <v>768651</v>
      </c>
      <c r="I80" s="2">
        <v>5391</v>
      </c>
      <c r="J80" s="2">
        <v>17480</v>
      </c>
      <c r="K80" s="2">
        <v>36015</v>
      </c>
      <c r="L80" s="2">
        <v>3285</v>
      </c>
      <c r="M80" s="2">
        <v>0</v>
      </c>
      <c r="N80" s="2"/>
      <c r="O80" s="2">
        <v>155546</v>
      </c>
      <c r="P80" s="2">
        <v>100528</v>
      </c>
      <c r="Q80" s="2">
        <f t="shared" si="3"/>
        <v>10054491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">
      <c r="A81" s="5">
        <f t="shared" si="2"/>
        <v>39295</v>
      </c>
      <c r="B81">
        <v>2007</v>
      </c>
      <c r="C81">
        <v>8</v>
      </c>
      <c r="D81" s="2">
        <v>897797</v>
      </c>
      <c r="E81" s="2"/>
      <c r="F81" s="2">
        <v>5966235</v>
      </c>
      <c r="G81" s="2">
        <v>991298</v>
      </c>
      <c r="H81" s="2">
        <v>764693</v>
      </c>
      <c r="I81" s="2">
        <v>5263</v>
      </c>
      <c r="J81" s="2">
        <v>16540</v>
      </c>
      <c r="K81" s="2">
        <v>32706</v>
      </c>
      <c r="L81" s="2">
        <v>1993</v>
      </c>
      <c r="M81" s="2">
        <v>10381</v>
      </c>
      <c r="N81" s="2"/>
      <c r="O81" s="2">
        <v>200004</v>
      </c>
      <c r="P81" s="2">
        <v>83077</v>
      </c>
      <c r="Q81" s="2">
        <f t="shared" si="3"/>
        <v>8969987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">
      <c r="A82" s="5">
        <f t="shared" si="2"/>
        <v>39326</v>
      </c>
      <c r="B82">
        <v>2007</v>
      </c>
      <c r="C82">
        <v>9</v>
      </c>
      <c r="D82" s="2">
        <v>800441</v>
      </c>
      <c r="E82" s="2"/>
      <c r="F82" s="2">
        <v>3843282</v>
      </c>
      <c r="G82" s="2">
        <v>1093881</v>
      </c>
      <c r="H82" s="2">
        <v>783552</v>
      </c>
      <c r="I82" s="2">
        <v>5145</v>
      </c>
      <c r="J82" s="2">
        <v>13345</v>
      </c>
      <c r="K82" s="2">
        <v>31764</v>
      </c>
      <c r="L82" s="2">
        <v>2291</v>
      </c>
      <c r="M82" s="2">
        <v>0</v>
      </c>
      <c r="N82" s="2"/>
      <c r="O82" s="2">
        <v>201381</v>
      </c>
      <c r="P82" s="2">
        <v>99091</v>
      </c>
      <c r="Q82" s="2">
        <f t="shared" si="3"/>
        <v>6874173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">
      <c r="A83" s="5">
        <f t="shared" si="2"/>
        <v>39356</v>
      </c>
      <c r="B83">
        <v>2007</v>
      </c>
      <c r="C83">
        <v>10</v>
      </c>
      <c r="D83" s="2">
        <v>785190</v>
      </c>
      <c r="E83" s="2"/>
      <c r="F83" s="2">
        <v>4498124</v>
      </c>
      <c r="G83" s="2">
        <v>1195325</v>
      </c>
      <c r="H83" s="2">
        <v>831062</v>
      </c>
      <c r="I83" s="2">
        <v>4611</v>
      </c>
      <c r="J83" s="2">
        <v>16341</v>
      </c>
      <c r="K83" s="2">
        <v>22241</v>
      </c>
      <c r="L83" s="2">
        <v>3646</v>
      </c>
      <c r="M83" s="2">
        <v>182</v>
      </c>
      <c r="N83" s="2"/>
      <c r="O83" s="2">
        <v>206440</v>
      </c>
      <c r="P83" s="2">
        <v>120918</v>
      </c>
      <c r="Q83" s="2">
        <f t="shared" si="3"/>
        <v>7684080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">
      <c r="A84" s="5">
        <f t="shared" si="2"/>
        <v>39387</v>
      </c>
      <c r="B84">
        <v>2007</v>
      </c>
      <c r="C84">
        <v>11</v>
      </c>
      <c r="D84" s="2">
        <v>806759</v>
      </c>
      <c r="E84" s="2"/>
      <c r="F84" s="2">
        <v>5032384</v>
      </c>
      <c r="G84" s="2">
        <v>810546</v>
      </c>
      <c r="H84" s="2">
        <v>795942</v>
      </c>
      <c r="I84" s="2">
        <v>5853</v>
      </c>
      <c r="J84" s="2">
        <v>15130</v>
      </c>
      <c r="K84" s="2">
        <v>25432</v>
      </c>
      <c r="L84" s="2">
        <v>3665</v>
      </c>
      <c r="M84" s="2">
        <v>9607</v>
      </c>
      <c r="N84" s="2"/>
      <c r="O84" s="2">
        <v>195600</v>
      </c>
      <c r="P84" s="2">
        <v>103514</v>
      </c>
      <c r="Q84" s="2">
        <f t="shared" si="3"/>
        <v>7804432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">
      <c r="A85" s="5">
        <f t="shared" si="2"/>
        <v>39417</v>
      </c>
      <c r="B85">
        <v>2007</v>
      </c>
      <c r="C85">
        <v>12</v>
      </c>
      <c r="D85" s="2">
        <v>923162</v>
      </c>
      <c r="E85" s="2"/>
      <c r="F85" s="2">
        <v>6073915</v>
      </c>
      <c r="G85" s="2">
        <v>787192</v>
      </c>
      <c r="H85" s="2">
        <v>839837</v>
      </c>
      <c r="I85" s="2">
        <v>5604</v>
      </c>
      <c r="J85" s="2">
        <v>16508</v>
      </c>
      <c r="K85" s="2">
        <v>23003</v>
      </c>
      <c r="L85" s="2">
        <v>4806</v>
      </c>
      <c r="M85" s="2">
        <v>24342</v>
      </c>
      <c r="N85" s="2"/>
      <c r="O85" s="2">
        <v>371735</v>
      </c>
      <c r="P85" s="2">
        <v>102307</v>
      </c>
      <c r="Q85" s="2">
        <f t="shared" si="3"/>
        <v>9172411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">
      <c r="A86" s="5">
        <f t="shared" si="2"/>
        <v>39448</v>
      </c>
      <c r="B86">
        <v>2008</v>
      </c>
      <c r="C86">
        <v>1</v>
      </c>
      <c r="D86" s="2">
        <v>793136</v>
      </c>
      <c r="E86" s="2"/>
      <c r="F86" s="2">
        <v>6623586</v>
      </c>
      <c r="G86" s="2">
        <v>1068511</v>
      </c>
      <c r="H86" s="2">
        <v>822189</v>
      </c>
      <c r="I86" s="2">
        <v>5022</v>
      </c>
      <c r="J86" s="2">
        <v>14441</v>
      </c>
      <c r="K86" s="2">
        <v>25808</v>
      </c>
      <c r="L86" s="2">
        <v>3215</v>
      </c>
      <c r="M86" s="2">
        <v>4194</v>
      </c>
      <c r="N86" s="2">
        <v>0</v>
      </c>
      <c r="O86" s="2">
        <v>314223</v>
      </c>
      <c r="P86" s="2">
        <v>102080</v>
      </c>
      <c r="Q86" s="2">
        <f t="shared" si="3"/>
        <v>9776405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">
      <c r="A87" s="5">
        <f t="shared" si="2"/>
        <v>39479</v>
      </c>
      <c r="B87">
        <v>2008</v>
      </c>
      <c r="C87">
        <v>2</v>
      </c>
      <c r="D87" s="2">
        <v>834162</v>
      </c>
      <c r="E87" s="2"/>
      <c r="F87" s="2">
        <v>5409354</v>
      </c>
      <c r="G87" s="2">
        <v>837991</v>
      </c>
      <c r="H87" s="2">
        <v>781476</v>
      </c>
      <c r="I87" s="2">
        <v>2824</v>
      </c>
      <c r="J87" s="2">
        <v>9157</v>
      </c>
      <c r="K87" s="2">
        <v>20879</v>
      </c>
      <c r="L87" s="2">
        <v>3289</v>
      </c>
      <c r="M87" s="2">
        <v>4455</v>
      </c>
      <c r="N87" s="2">
        <v>0</v>
      </c>
      <c r="O87" s="2">
        <v>297356</v>
      </c>
      <c r="P87" s="2">
        <v>100620</v>
      </c>
      <c r="Q87" s="2">
        <f t="shared" si="3"/>
        <v>8301563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">
      <c r="A88" s="5">
        <f t="shared" si="2"/>
        <v>39508</v>
      </c>
      <c r="B88">
        <v>2008</v>
      </c>
      <c r="C88">
        <v>3</v>
      </c>
      <c r="D88" s="2">
        <v>849599</v>
      </c>
      <c r="E88" s="2"/>
      <c r="F88" s="2">
        <v>5767154</v>
      </c>
      <c r="G88" s="2">
        <v>850119</v>
      </c>
      <c r="H88" s="2">
        <v>805559</v>
      </c>
      <c r="I88" s="2">
        <v>6003</v>
      </c>
      <c r="J88" s="2">
        <v>17268</v>
      </c>
      <c r="K88" s="2">
        <v>30914</v>
      </c>
      <c r="L88" s="2">
        <v>3424</v>
      </c>
      <c r="M88" s="2">
        <v>-518</v>
      </c>
      <c r="N88" s="2">
        <v>0</v>
      </c>
      <c r="O88" s="2">
        <v>360743</v>
      </c>
      <c r="P88" s="2">
        <v>93487</v>
      </c>
      <c r="Q88" s="2">
        <f t="shared" si="3"/>
        <v>8783752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">
      <c r="A89" s="5">
        <f t="shared" si="2"/>
        <v>39539</v>
      </c>
      <c r="B89">
        <v>2008</v>
      </c>
      <c r="C89">
        <v>4</v>
      </c>
      <c r="D89" s="2">
        <v>531062</v>
      </c>
      <c r="E89" s="2"/>
      <c r="F89" s="2">
        <v>5537187</v>
      </c>
      <c r="G89" s="2">
        <v>1103813</v>
      </c>
      <c r="H89" s="2">
        <v>802816</v>
      </c>
      <c r="I89" s="2">
        <v>5009</v>
      </c>
      <c r="J89" s="2">
        <v>14250</v>
      </c>
      <c r="K89" s="2">
        <v>26981</v>
      </c>
      <c r="L89" s="2">
        <v>2155</v>
      </c>
      <c r="M89" s="2">
        <v>0</v>
      </c>
      <c r="N89" s="2">
        <v>0</v>
      </c>
      <c r="O89" s="2">
        <v>375080</v>
      </c>
      <c r="P89" s="2">
        <v>83984</v>
      </c>
      <c r="Q89" s="2">
        <f t="shared" si="3"/>
        <v>8482337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">
      <c r="A90" s="5">
        <f t="shared" si="2"/>
        <v>39569</v>
      </c>
      <c r="B90">
        <v>2008</v>
      </c>
      <c r="C90">
        <v>5</v>
      </c>
      <c r="D90" s="2">
        <v>329956</v>
      </c>
      <c r="E90" s="2"/>
      <c r="F90" s="2">
        <v>9146207</v>
      </c>
      <c r="G90" s="2">
        <v>162534</v>
      </c>
      <c r="H90" s="2">
        <v>751934</v>
      </c>
      <c r="I90" s="2">
        <v>5560</v>
      </c>
      <c r="J90" s="2">
        <v>16374</v>
      </c>
      <c r="K90" s="2">
        <v>24712</v>
      </c>
      <c r="L90" s="2">
        <v>1770</v>
      </c>
      <c r="M90" s="2">
        <v>713</v>
      </c>
      <c r="N90" s="2">
        <v>0</v>
      </c>
      <c r="O90" s="2">
        <v>330213</v>
      </c>
      <c r="P90" s="2">
        <v>69414</v>
      </c>
      <c r="Q90" s="2">
        <f t="shared" si="3"/>
        <v>10839387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">
      <c r="A91" s="5">
        <f t="shared" si="2"/>
        <v>39600</v>
      </c>
      <c r="B91">
        <v>2008</v>
      </c>
      <c r="C91">
        <v>6</v>
      </c>
      <c r="D91" s="2">
        <v>118026</v>
      </c>
      <c r="E91" s="2"/>
      <c r="F91" s="2">
        <v>11210102</v>
      </c>
      <c r="G91" s="2">
        <v>45630</v>
      </c>
      <c r="H91" s="2">
        <v>712652</v>
      </c>
      <c r="I91" s="2">
        <v>3654</v>
      </c>
      <c r="J91" s="2">
        <v>10628</v>
      </c>
      <c r="K91" s="2">
        <v>23484</v>
      </c>
      <c r="L91" s="2">
        <v>5128</v>
      </c>
      <c r="M91" s="2">
        <v>4417</v>
      </c>
      <c r="N91" s="2">
        <v>0</v>
      </c>
      <c r="O91" s="2">
        <v>396599</v>
      </c>
      <c r="P91" s="2">
        <v>74288</v>
      </c>
      <c r="Q91" s="2">
        <f t="shared" si="3"/>
        <v>12604608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">
      <c r="A92" s="5">
        <f t="shared" si="2"/>
        <v>39630</v>
      </c>
      <c r="B92">
        <v>2008</v>
      </c>
      <c r="C92">
        <v>7</v>
      </c>
      <c r="D92" s="2">
        <v>751962</v>
      </c>
      <c r="E92" s="2"/>
      <c r="F92" s="2">
        <v>8420170</v>
      </c>
      <c r="G92" s="2">
        <v>483470</v>
      </c>
      <c r="H92" s="2">
        <v>802249</v>
      </c>
      <c r="I92" s="2">
        <v>5031</v>
      </c>
      <c r="J92" s="2">
        <v>15534</v>
      </c>
      <c r="K92" s="2">
        <v>25187</v>
      </c>
      <c r="L92" s="2">
        <v>3608</v>
      </c>
      <c r="M92" s="2">
        <v>7152</v>
      </c>
      <c r="N92" s="2">
        <v>0</v>
      </c>
      <c r="O92" s="2">
        <v>306991</v>
      </c>
      <c r="P92" s="2">
        <v>90456</v>
      </c>
      <c r="Q92" s="2">
        <f t="shared" si="3"/>
        <v>10911810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">
      <c r="A93" s="5">
        <f t="shared" si="2"/>
        <v>39661</v>
      </c>
      <c r="B93">
        <v>2008</v>
      </c>
      <c r="C93">
        <v>8</v>
      </c>
      <c r="D93" s="2">
        <v>744576</v>
      </c>
      <c r="E93" s="2"/>
      <c r="F93" s="2">
        <v>5397235</v>
      </c>
      <c r="G93" s="2">
        <v>1549457</v>
      </c>
      <c r="H93" s="2">
        <v>718798</v>
      </c>
      <c r="I93" s="2">
        <v>5060</v>
      </c>
      <c r="J93" s="2">
        <v>15157</v>
      </c>
      <c r="K93" s="2">
        <v>22807</v>
      </c>
      <c r="L93" s="2">
        <v>3939</v>
      </c>
      <c r="M93" s="2">
        <v>6631</v>
      </c>
      <c r="N93" s="2">
        <v>0</v>
      </c>
      <c r="O93" s="2">
        <v>297020</v>
      </c>
      <c r="P93" s="2">
        <v>107657</v>
      </c>
      <c r="Q93" s="2">
        <f t="shared" si="3"/>
        <v>8868337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">
      <c r="A94" s="5">
        <f t="shared" si="2"/>
        <v>39692</v>
      </c>
      <c r="B94">
        <v>2008</v>
      </c>
      <c r="C94">
        <v>9</v>
      </c>
      <c r="D94" s="2">
        <v>940966</v>
      </c>
      <c r="E94" s="2"/>
      <c r="F94" s="2">
        <v>4207612</v>
      </c>
      <c r="G94" s="2">
        <v>1501883</v>
      </c>
      <c r="H94" s="2">
        <v>789085</v>
      </c>
      <c r="I94" s="2">
        <v>4155</v>
      </c>
      <c r="J94" s="2">
        <v>12770</v>
      </c>
      <c r="K94" s="2">
        <v>1467</v>
      </c>
      <c r="L94" s="2">
        <v>1839</v>
      </c>
      <c r="M94" s="2">
        <v>0</v>
      </c>
      <c r="N94" s="2">
        <v>0</v>
      </c>
      <c r="O94" s="2">
        <v>169659</v>
      </c>
      <c r="P94" s="2">
        <v>95778</v>
      </c>
      <c r="Q94" s="2">
        <f t="shared" si="3"/>
        <v>7725214</v>
      </c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">
      <c r="A95" s="5">
        <f t="shared" si="2"/>
        <v>39722</v>
      </c>
      <c r="B95">
        <v>2008</v>
      </c>
      <c r="C95">
        <v>10</v>
      </c>
      <c r="D95" s="2">
        <v>1019736</v>
      </c>
      <c r="E95" s="2"/>
      <c r="F95" s="2">
        <v>4570905</v>
      </c>
      <c r="G95" s="2">
        <v>803204</v>
      </c>
      <c r="H95" s="2">
        <v>821604</v>
      </c>
      <c r="I95" s="2">
        <v>4175</v>
      </c>
      <c r="J95" s="2">
        <v>13092</v>
      </c>
      <c r="K95" s="2">
        <v>24716</v>
      </c>
      <c r="L95" s="2">
        <v>667</v>
      </c>
      <c r="M95" s="2">
        <v>-390</v>
      </c>
      <c r="N95" s="2">
        <v>0</v>
      </c>
      <c r="O95" s="2">
        <v>237552</v>
      </c>
      <c r="P95" s="2">
        <v>95790</v>
      </c>
      <c r="Q95" s="2">
        <f t="shared" si="3"/>
        <v>7591051</v>
      </c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">
      <c r="A96" s="5">
        <f t="shared" si="2"/>
        <v>39753</v>
      </c>
      <c r="B96">
        <v>2008</v>
      </c>
      <c r="C96">
        <v>11</v>
      </c>
      <c r="D96" s="2">
        <v>876025</v>
      </c>
      <c r="E96" s="2"/>
      <c r="F96" s="2">
        <v>5077168</v>
      </c>
      <c r="G96" s="2">
        <v>596486</v>
      </c>
      <c r="H96" s="2">
        <v>632563</v>
      </c>
      <c r="I96" s="2">
        <v>5191</v>
      </c>
      <c r="J96" s="2">
        <v>15240</v>
      </c>
      <c r="K96" s="2">
        <v>22943</v>
      </c>
      <c r="L96" s="2">
        <v>3760</v>
      </c>
      <c r="M96" s="2">
        <v>9821</v>
      </c>
      <c r="N96" s="2">
        <v>0</v>
      </c>
      <c r="O96" s="2">
        <v>253045</v>
      </c>
      <c r="P96" s="2">
        <v>103085</v>
      </c>
      <c r="Q96" s="2">
        <f t="shared" si="3"/>
        <v>7595327</v>
      </c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">
      <c r="A97" s="5">
        <f t="shared" si="2"/>
        <v>39783</v>
      </c>
      <c r="B97">
        <v>2008</v>
      </c>
      <c r="C97">
        <v>12</v>
      </c>
      <c r="D97" s="2">
        <v>972437</v>
      </c>
      <c r="E97" s="2"/>
      <c r="F97" s="2">
        <v>6270077</v>
      </c>
      <c r="G97" s="2">
        <v>806257</v>
      </c>
      <c r="H97" s="2">
        <v>828714</v>
      </c>
      <c r="I97" s="2">
        <v>4694</v>
      </c>
      <c r="J97" s="2">
        <v>13971</v>
      </c>
      <c r="K97" s="2">
        <v>22440</v>
      </c>
      <c r="L97" s="2">
        <v>2395</v>
      </c>
      <c r="M97" s="2">
        <v>12238</v>
      </c>
      <c r="N97" s="2">
        <v>0</v>
      </c>
      <c r="O97" s="2">
        <v>319003</v>
      </c>
      <c r="P97" s="2">
        <v>96435</v>
      </c>
      <c r="Q97" s="2">
        <f t="shared" si="3"/>
        <v>9348661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">
      <c r="A98" s="5">
        <f t="shared" si="2"/>
        <v>39814</v>
      </c>
      <c r="B98">
        <v>2009</v>
      </c>
      <c r="C98">
        <v>1</v>
      </c>
      <c r="D98" s="2">
        <v>938451</v>
      </c>
      <c r="E98" s="2"/>
      <c r="F98" s="2">
        <v>7328709</v>
      </c>
      <c r="G98" s="2">
        <v>349262</v>
      </c>
      <c r="H98" s="2">
        <v>804901</v>
      </c>
      <c r="I98" s="2">
        <v>4936</v>
      </c>
      <c r="J98" s="2">
        <v>14124</v>
      </c>
      <c r="K98" s="2">
        <v>24958</v>
      </c>
      <c r="L98" s="2">
        <v>2237</v>
      </c>
      <c r="M98" s="2">
        <v>1472</v>
      </c>
      <c r="N98" s="2">
        <v>0</v>
      </c>
      <c r="O98" s="2">
        <v>316368</v>
      </c>
      <c r="P98" s="2">
        <v>84720</v>
      </c>
      <c r="Q98" s="2">
        <f t="shared" si="3"/>
        <v>9870138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">
      <c r="A99" s="5">
        <f t="shared" si="2"/>
        <v>39845</v>
      </c>
      <c r="B99">
        <v>2009</v>
      </c>
      <c r="C99">
        <v>2</v>
      </c>
      <c r="D99" s="2">
        <v>835372</v>
      </c>
      <c r="E99" s="2"/>
      <c r="F99" s="2">
        <v>4975274</v>
      </c>
      <c r="G99" s="2">
        <v>1026433</v>
      </c>
      <c r="H99" s="2">
        <v>593407</v>
      </c>
      <c r="I99" s="2">
        <v>3122</v>
      </c>
      <c r="J99" s="2">
        <v>9416</v>
      </c>
      <c r="K99" s="2">
        <v>20166</v>
      </c>
      <c r="L99" s="2">
        <v>1877</v>
      </c>
      <c r="M99" s="2">
        <v>1499</v>
      </c>
      <c r="N99" s="2">
        <v>0</v>
      </c>
      <c r="O99" s="2">
        <v>144355</v>
      </c>
      <c r="P99" s="2">
        <v>98286</v>
      </c>
      <c r="Q99" s="2">
        <f t="shared" si="3"/>
        <v>7709207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">
      <c r="A100" s="5">
        <f t="shared" si="2"/>
        <v>39873</v>
      </c>
      <c r="B100">
        <v>2009</v>
      </c>
      <c r="C100">
        <v>3</v>
      </c>
      <c r="D100" s="2">
        <v>870756</v>
      </c>
      <c r="E100" s="2"/>
      <c r="F100" s="2">
        <v>5254813</v>
      </c>
      <c r="G100" s="2">
        <v>864427</v>
      </c>
      <c r="H100" s="2">
        <v>821820</v>
      </c>
      <c r="I100" s="2">
        <v>5162</v>
      </c>
      <c r="J100" s="2">
        <v>14368</v>
      </c>
      <c r="K100" s="2">
        <v>0</v>
      </c>
      <c r="L100" s="2">
        <v>2367</v>
      </c>
      <c r="M100" s="2">
        <v>5376</v>
      </c>
      <c r="N100" s="2">
        <v>0</v>
      </c>
      <c r="O100" s="2">
        <v>434708</v>
      </c>
      <c r="P100" s="2">
        <v>94019</v>
      </c>
      <c r="Q100" s="2">
        <f t="shared" si="3"/>
        <v>8367816</v>
      </c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">
      <c r="A101" s="5">
        <f t="shared" si="2"/>
        <v>39904</v>
      </c>
      <c r="B101">
        <v>2009</v>
      </c>
      <c r="C101">
        <v>4</v>
      </c>
      <c r="D101" s="2">
        <v>388852</v>
      </c>
      <c r="E101" s="2"/>
      <c r="F101" s="2">
        <v>7199510</v>
      </c>
      <c r="G101" s="2">
        <v>232223</v>
      </c>
      <c r="H101" s="2">
        <v>709683</v>
      </c>
      <c r="I101" s="2">
        <v>5645</v>
      </c>
      <c r="J101" s="2">
        <v>16004</v>
      </c>
      <c r="K101" s="2">
        <v>11284</v>
      </c>
      <c r="L101" s="2">
        <v>3120</v>
      </c>
      <c r="M101" s="2">
        <v>5221</v>
      </c>
      <c r="N101" s="2">
        <v>0</v>
      </c>
      <c r="O101" s="2">
        <v>321906</v>
      </c>
      <c r="P101" s="2">
        <v>79017</v>
      </c>
      <c r="Q101" s="2">
        <f t="shared" si="3"/>
        <v>8972465</v>
      </c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">
      <c r="A102" s="5">
        <f t="shared" si="2"/>
        <v>39934</v>
      </c>
      <c r="B102">
        <v>2009</v>
      </c>
      <c r="C102">
        <v>5</v>
      </c>
      <c r="D102" s="2">
        <v>3598</v>
      </c>
      <c r="E102" s="2"/>
      <c r="F102" s="2">
        <v>8500969</v>
      </c>
      <c r="G102" s="2">
        <v>124975</v>
      </c>
      <c r="H102" s="2">
        <v>167382</v>
      </c>
      <c r="I102" s="2">
        <v>5624</v>
      </c>
      <c r="J102" s="2">
        <v>15686</v>
      </c>
      <c r="K102" s="2">
        <v>15540</v>
      </c>
      <c r="L102" s="2">
        <v>1355</v>
      </c>
      <c r="M102" s="2">
        <v>10178</v>
      </c>
      <c r="N102" s="2">
        <v>0</v>
      </c>
      <c r="O102" s="2">
        <v>329865</v>
      </c>
      <c r="P102" s="2">
        <v>63448</v>
      </c>
      <c r="Q102" s="2">
        <f t="shared" si="3"/>
        <v>9238620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">
      <c r="A103" s="5">
        <f t="shared" si="2"/>
        <v>39965</v>
      </c>
      <c r="B103">
        <v>2009</v>
      </c>
      <c r="C103">
        <v>6</v>
      </c>
      <c r="D103" s="2">
        <v>9807</v>
      </c>
      <c r="E103" s="2"/>
      <c r="F103" s="2">
        <v>9436681</v>
      </c>
      <c r="G103" s="2">
        <v>158902</v>
      </c>
      <c r="H103" s="2">
        <v>19858</v>
      </c>
      <c r="I103" s="2">
        <v>5281</v>
      </c>
      <c r="J103" s="2">
        <v>14118</v>
      </c>
      <c r="K103" s="2">
        <v>23301</v>
      </c>
      <c r="L103" s="2">
        <v>2660</v>
      </c>
      <c r="M103" s="2">
        <v>3714</v>
      </c>
      <c r="N103" s="2">
        <v>0</v>
      </c>
      <c r="O103" s="2">
        <v>356267</v>
      </c>
      <c r="P103" s="2">
        <v>75408</v>
      </c>
      <c r="Q103" s="2">
        <f t="shared" si="3"/>
        <v>10105997</v>
      </c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">
      <c r="A104" s="5">
        <f t="shared" si="2"/>
        <v>39995</v>
      </c>
      <c r="B104">
        <v>2009</v>
      </c>
      <c r="C104">
        <v>7</v>
      </c>
      <c r="D104" s="2">
        <v>768778</v>
      </c>
      <c r="E104" s="2"/>
      <c r="F104" s="2">
        <v>6412263</v>
      </c>
      <c r="G104" s="2">
        <v>1666680</v>
      </c>
      <c r="H104" s="2">
        <v>695488</v>
      </c>
      <c r="I104" s="2">
        <v>4985</v>
      </c>
      <c r="J104" s="2">
        <v>14426</v>
      </c>
      <c r="K104" s="2">
        <v>22166</v>
      </c>
      <c r="L104" s="2">
        <v>2835</v>
      </c>
      <c r="M104" s="2">
        <v>2233</v>
      </c>
      <c r="N104" s="2">
        <v>0</v>
      </c>
      <c r="O104" s="2">
        <v>239252</v>
      </c>
      <c r="P104" s="2">
        <v>124721</v>
      </c>
      <c r="Q104" s="2">
        <f t="shared" si="3"/>
        <v>9953827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">
      <c r="A105" s="5">
        <f t="shared" si="2"/>
        <v>40026</v>
      </c>
      <c r="B105">
        <v>2009</v>
      </c>
      <c r="C105">
        <v>8</v>
      </c>
      <c r="D105" s="2">
        <v>743388</v>
      </c>
      <c r="E105" s="2"/>
      <c r="F105" s="2">
        <v>4522103</v>
      </c>
      <c r="G105" s="2">
        <v>2025566</v>
      </c>
      <c r="H105" s="2">
        <v>105617</v>
      </c>
      <c r="I105" s="2">
        <v>4140</v>
      </c>
      <c r="J105" s="2">
        <v>12050</v>
      </c>
      <c r="K105" s="2">
        <v>23955</v>
      </c>
      <c r="L105" s="2">
        <v>3422</v>
      </c>
      <c r="M105" s="2">
        <v>6370</v>
      </c>
      <c r="N105" s="2">
        <v>0</v>
      </c>
      <c r="O105" s="2">
        <v>345142</v>
      </c>
      <c r="P105" s="2">
        <v>140056</v>
      </c>
      <c r="Q105" s="2">
        <f t="shared" si="3"/>
        <v>7931809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">
      <c r="A106" s="5">
        <f t="shared" si="2"/>
        <v>40057</v>
      </c>
      <c r="B106">
        <v>2009</v>
      </c>
      <c r="C106">
        <v>9</v>
      </c>
      <c r="D106" s="2">
        <v>741366</v>
      </c>
      <c r="E106" s="2"/>
      <c r="F106" s="2">
        <v>3626375</v>
      </c>
      <c r="G106" s="2">
        <v>1825331</v>
      </c>
      <c r="H106" s="2">
        <v>547254</v>
      </c>
      <c r="I106" s="2">
        <v>5239</v>
      </c>
      <c r="J106" s="2">
        <v>14957</v>
      </c>
      <c r="K106" s="2">
        <v>25113</v>
      </c>
      <c r="L106" s="2">
        <v>2225</v>
      </c>
      <c r="M106" s="2">
        <v>4103</v>
      </c>
      <c r="N106" s="2">
        <v>0</v>
      </c>
      <c r="O106" s="2">
        <v>281838</v>
      </c>
      <c r="P106" s="2">
        <v>124197</v>
      </c>
      <c r="Q106" s="2">
        <f t="shared" si="3"/>
        <v>7197998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">
      <c r="A107" s="5">
        <f t="shared" si="2"/>
        <v>40087</v>
      </c>
      <c r="B107">
        <v>2009</v>
      </c>
      <c r="C107">
        <v>10</v>
      </c>
      <c r="D107" s="2">
        <v>929168</v>
      </c>
      <c r="E107" s="2"/>
      <c r="F107" s="2">
        <v>4302662</v>
      </c>
      <c r="G107" s="2">
        <v>1538379</v>
      </c>
      <c r="H107" s="2">
        <v>721340</v>
      </c>
      <c r="I107" s="2">
        <v>5717</v>
      </c>
      <c r="J107" s="2">
        <v>15971</v>
      </c>
      <c r="K107" s="2">
        <v>25358</v>
      </c>
      <c r="L107" s="2">
        <v>1646</v>
      </c>
      <c r="M107" s="2">
        <v>-332</v>
      </c>
      <c r="N107" s="2">
        <v>0</v>
      </c>
      <c r="O107" s="2">
        <v>307453</v>
      </c>
      <c r="P107" s="2">
        <v>147937</v>
      </c>
      <c r="Q107" s="2">
        <f t="shared" si="3"/>
        <v>7995299</v>
      </c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">
      <c r="A108" s="5">
        <f t="shared" si="2"/>
        <v>40118</v>
      </c>
      <c r="B108">
        <v>2009</v>
      </c>
      <c r="C108">
        <v>11</v>
      </c>
      <c r="D108" s="2">
        <v>391109</v>
      </c>
      <c r="E108" s="2"/>
      <c r="F108" s="2">
        <v>5214330</v>
      </c>
      <c r="G108" s="2">
        <v>894781</v>
      </c>
      <c r="H108" s="2">
        <v>612921</v>
      </c>
      <c r="I108" s="2">
        <v>5408</v>
      </c>
      <c r="J108" s="2">
        <v>14909</v>
      </c>
      <c r="K108" s="2">
        <v>26328</v>
      </c>
      <c r="L108" s="2">
        <v>4363</v>
      </c>
      <c r="M108" s="2">
        <v>-195</v>
      </c>
      <c r="N108" s="2">
        <v>0</v>
      </c>
      <c r="O108" s="2">
        <v>334358</v>
      </c>
      <c r="P108" s="2">
        <v>129246</v>
      </c>
      <c r="Q108" s="2">
        <f t="shared" si="3"/>
        <v>7627558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">
      <c r="A109" s="5">
        <f t="shared" si="2"/>
        <v>40148</v>
      </c>
      <c r="B109">
        <v>2009</v>
      </c>
      <c r="C109">
        <v>12</v>
      </c>
      <c r="D109" s="2">
        <v>857128</v>
      </c>
      <c r="E109" s="2"/>
      <c r="F109" s="2">
        <v>6159015</v>
      </c>
      <c r="G109" s="2">
        <v>1264183</v>
      </c>
      <c r="H109" s="2">
        <v>834343</v>
      </c>
      <c r="I109" s="2">
        <v>3696</v>
      </c>
      <c r="J109" s="2">
        <v>10993</v>
      </c>
      <c r="K109" s="2">
        <v>26720</v>
      </c>
      <c r="L109" s="2">
        <v>25498</v>
      </c>
      <c r="M109" s="2">
        <v>12744</v>
      </c>
      <c r="N109" s="2">
        <v>0</v>
      </c>
      <c r="O109" s="2">
        <v>160973</v>
      </c>
      <c r="P109" s="2">
        <v>144105</v>
      </c>
      <c r="Q109" s="2">
        <f t="shared" si="3"/>
        <v>9499398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">
      <c r="A110" s="5">
        <f t="shared" si="2"/>
        <v>40179</v>
      </c>
      <c r="B110">
        <v>2010</v>
      </c>
      <c r="C110">
        <v>1</v>
      </c>
      <c r="D110" s="2">
        <v>832049</v>
      </c>
      <c r="E110" s="2"/>
      <c r="F110" s="2">
        <v>5350248</v>
      </c>
      <c r="G110" s="2">
        <v>454091</v>
      </c>
      <c r="H110" s="2">
        <v>807674</v>
      </c>
      <c r="I110" s="2">
        <v>5921</v>
      </c>
      <c r="J110" s="2">
        <v>18647</v>
      </c>
      <c r="K110" s="2">
        <v>24411</v>
      </c>
      <c r="L110" s="2">
        <v>4222</v>
      </c>
      <c r="M110" s="2">
        <v>-176</v>
      </c>
      <c r="N110" s="2">
        <v>0</v>
      </c>
      <c r="O110" s="2">
        <v>221023</v>
      </c>
      <c r="P110" s="2">
        <v>140308</v>
      </c>
      <c r="Q110" s="2">
        <f t="shared" si="3"/>
        <v>7858418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">
      <c r="A111" s="5">
        <f t="shared" si="2"/>
        <v>40210</v>
      </c>
      <c r="B111">
        <v>2010</v>
      </c>
      <c r="C111">
        <v>2</v>
      </c>
      <c r="D111" s="2">
        <v>723059</v>
      </c>
      <c r="E111" s="2"/>
      <c r="F111" s="2">
        <v>4686925</v>
      </c>
      <c r="G111" s="2">
        <v>642590</v>
      </c>
      <c r="H111" s="2">
        <v>742828</v>
      </c>
      <c r="I111" s="2">
        <v>5294</v>
      </c>
      <c r="J111" s="2">
        <v>16532</v>
      </c>
      <c r="K111" s="2">
        <v>22446</v>
      </c>
      <c r="L111" s="2">
        <v>4255</v>
      </c>
      <c r="M111" s="2">
        <v>7478</v>
      </c>
      <c r="N111" s="2">
        <v>0</v>
      </c>
      <c r="O111" s="2">
        <v>129578</v>
      </c>
      <c r="P111" s="2">
        <v>135186</v>
      </c>
      <c r="Q111" s="2">
        <f t="shared" si="3"/>
        <v>7116171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">
      <c r="A112" s="5">
        <f t="shared" si="2"/>
        <v>40238</v>
      </c>
      <c r="B112">
        <v>2010</v>
      </c>
      <c r="C112">
        <v>3</v>
      </c>
      <c r="D112" s="2">
        <v>935838</v>
      </c>
      <c r="E112" s="2"/>
      <c r="F112" s="2">
        <v>4737081</v>
      </c>
      <c r="G112" s="2">
        <v>1162974</v>
      </c>
      <c r="H112" s="2">
        <v>782193</v>
      </c>
      <c r="I112" s="2">
        <v>5678</v>
      </c>
      <c r="J112" s="2">
        <v>17706</v>
      </c>
      <c r="K112" s="2">
        <v>24449</v>
      </c>
      <c r="L112" s="2">
        <v>3299</v>
      </c>
      <c r="M112" s="2">
        <v>14119</v>
      </c>
      <c r="N112" s="2">
        <v>0</v>
      </c>
      <c r="O112" s="2">
        <v>400693</v>
      </c>
      <c r="P112" s="2">
        <v>149546</v>
      </c>
      <c r="Q112" s="2">
        <f t="shared" si="3"/>
        <v>8233576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">
      <c r="A113" s="5">
        <f t="shared" si="2"/>
        <v>40269</v>
      </c>
      <c r="B113">
        <v>2010</v>
      </c>
      <c r="C113">
        <v>4</v>
      </c>
      <c r="D113" s="2">
        <v>567527</v>
      </c>
      <c r="E113" s="2"/>
      <c r="F113" s="2">
        <v>4586420</v>
      </c>
      <c r="G113" s="2">
        <v>1181098</v>
      </c>
      <c r="H113" s="2">
        <v>782654</v>
      </c>
      <c r="I113" s="2">
        <v>3929</v>
      </c>
      <c r="J113" s="2">
        <v>13184</v>
      </c>
      <c r="K113" s="2">
        <v>23222</v>
      </c>
      <c r="L113" s="2">
        <v>2260</v>
      </c>
      <c r="M113" s="2">
        <v>983</v>
      </c>
      <c r="N113" s="2">
        <v>0</v>
      </c>
      <c r="O113" s="2">
        <v>619198</v>
      </c>
      <c r="P113" s="2">
        <v>146727</v>
      </c>
      <c r="Q113" s="2">
        <f t="shared" si="3"/>
        <v>7927202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">
      <c r="A114" s="5">
        <f t="shared" si="2"/>
        <v>40299</v>
      </c>
      <c r="B114">
        <v>2010</v>
      </c>
      <c r="C114">
        <v>5</v>
      </c>
      <c r="D114" s="2">
        <v>316395</v>
      </c>
      <c r="E114" s="2"/>
      <c r="F114" s="2">
        <v>7110517</v>
      </c>
      <c r="G114" s="2">
        <v>227033</v>
      </c>
      <c r="H114" s="2">
        <v>806010</v>
      </c>
      <c r="I114" s="2">
        <v>5757</v>
      </c>
      <c r="J114" s="2">
        <v>17422</v>
      </c>
      <c r="K114" s="2">
        <v>23700</v>
      </c>
      <c r="L114" s="2">
        <v>3331</v>
      </c>
      <c r="M114" s="2">
        <v>3708</v>
      </c>
      <c r="N114" s="2">
        <v>0</v>
      </c>
      <c r="O114" s="2">
        <v>522239</v>
      </c>
      <c r="P114" s="2">
        <v>117697</v>
      </c>
      <c r="Q114" s="2">
        <f t="shared" si="3"/>
        <v>9153809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">
      <c r="A115" s="5">
        <f t="shared" si="2"/>
        <v>40330</v>
      </c>
      <c r="B115">
        <v>2010</v>
      </c>
      <c r="C115">
        <v>6</v>
      </c>
      <c r="D115" s="2">
        <v>67753</v>
      </c>
      <c r="E115" s="2"/>
      <c r="F115" s="2">
        <v>9467555</v>
      </c>
      <c r="G115" s="2">
        <v>64375</v>
      </c>
      <c r="H115" s="2">
        <v>567612</v>
      </c>
      <c r="I115" s="2">
        <v>5358</v>
      </c>
      <c r="J115" s="2">
        <v>16400</v>
      </c>
      <c r="K115" s="2">
        <v>25335</v>
      </c>
      <c r="L115" s="2">
        <v>2813</v>
      </c>
      <c r="M115" s="2">
        <v>5598</v>
      </c>
      <c r="N115" s="2">
        <v>0</v>
      </c>
      <c r="O115" s="2">
        <v>518823</v>
      </c>
      <c r="P115" s="2">
        <v>91965</v>
      </c>
      <c r="Q115" s="2">
        <f t="shared" si="3"/>
        <v>10833587</v>
      </c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">
      <c r="A116" s="5">
        <f t="shared" si="2"/>
        <v>40360</v>
      </c>
      <c r="B116">
        <v>2010</v>
      </c>
      <c r="C116">
        <v>7</v>
      </c>
      <c r="D116" s="2">
        <v>857777</v>
      </c>
      <c r="E116" s="2"/>
      <c r="F116" s="2">
        <v>7186263</v>
      </c>
      <c r="G116" s="2">
        <v>981246</v>
      </c>
      <c r="H116" s="2">
        <v>765215</v>
      </c>
      <c r="I116" s="2">
        <v>5212</v>
      </c>
      <c r="J116" s="2">
        <v>16596</v>
      </c>
      <c r="K116" s="2">
        <v>24515</v>
      </c>
      <c r="L116" s="2">
        <v>602</v>
      </c>
      <c r="M116" s="2">
        <v>983</v>
      </c>
      <c r="N116" s="2">
        <v>0</v>
      </c>
      <c r="O116" s="2">
        <v>421865</v>
      </c>
      <c r="P116" s="2">
        <v>131208</v>
      </c>
      <c r="Q116" s="2">
        <f t="shared" si="3"/>
        <v>10391482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x14ac:dyDescent="0.2">
      <c r="A117" s="5">
        <f t="shared" si="2"/>
        <v>40391</v>
      </c>
      <c r="B117">
        <v>2010</v>
      </c>
      <c r="C117">
        <v>8</v>
      </c>
      <c r="D117" s="2">
        <v>959292</v>
      </c>
      <c r="E117" s="2"/>
      <c r="F117" s="2">
        <v>4970333</v>
      </c>
      <c r="G117" s="2">
        <v>1753074</v>
      </c>
      <c r="H117" s="2">
        <v>770477</v>
      </c>
      <c r="I117" s="2">
        <v>2347</v>
      </c>
      <c r="J117" s="2">
        <v>8601</v>
      </c>
      <c r="K117" s="2">
        <v>24630</v>
      </c>
      <c r="L117" s="2">
        <v>1548</v>
      </c>
      <c r="M117" s="2">
        <v>3934</v>
      </c>
      <c r="N117" s="2">
        <v>0</v>
      </c>
      <c r="O117" s="2">
        <v>470535</v>
      </c>
      <c r="P117" s="2">
        <v>161910</v>
      </c>
      <c r="Q117" s="2">
        <f t="shared" si="3"/>
        <v>9126681</v>
      </c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x14ac:dyDescent="0.2">
      <c r="A118" s="5">
        <f t="shared" si="2"/>
        <v>40422</v>
      </c>
      <c r="B118">
        <v>2010</v>
      </c>
      <c r="C118">
        <v>9</v>
      </c>
      <c r="D118" s="2">
        <v>817474</v>
      </c>
      <c r="E118" s="2"/>
      <c r="F118" s="2">
        <v>3814403</v>
      </c>
      <c r="G118" s="2">
        <v>1507168</v>
      </c>
      <c r="H118" s="2">
        <v>791481</v>
      </c>
      <c r="I118" s="2">
        <v>5695</v>
      </c>
      <c r="J118" s="2">
        <v>17754</v>
      </c>
      <c r="K118" s="2">
        <v>24147</v>
      </c>
      <c r="L118" s="2">
        <v>492</v>
      </c>
      <c r="M118" s="2">
        <v>-158</v>
      </c>
      <c r="N118" s="2">
        <v>0</v>
      </c>
      <c r="O118" s="2">
        <v>361466</v>
      </c>
      <c r="P118" s="2">
        <v>154145</v>
      </c>
      <c r="Q118" s="2">
        <f t="shared" si="3"/>
        <v>7494067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x14ac:dyDescent="0.2">
      <c r="A119" s="5">
        <f t="shared" si="2"/>
        <v>40452</v>
      </c>
      <c r="B119">
        <v>2010</v>
      </c>
      <c r="C119">
        <v>10</v>
      </c>
      <c r="D119" s="2">
        <v>615425</v>
      </c>
      <c r="E119" s="2"/>
      <c r="F119" s="2">
        <v>4814018</v>
      </c>
      <c r="G119" s="2">
        <v>1118653</v>
      </c>
      <c r="H119" s="2">
        <v>819251</v>
      </c>
      <c r="I119" s="2">
        <v>5975</v>
      </c>
      <c r="J119" s="2">
        <v>18698</v>
      </c>
      <c r="K119" s="2">
        <v>24879</v>
      </c>
      <c r="L119" s="2">
        <v>3813</v>
      </c>
      <c r="M119" s="2">
        <v>-161</v>
      </c>
      <c r="N119" s="2">
        <v>0</v>
      </c>
      <c r="O119" s="2">
        <v>348410</v>
      </c>
      <c r="P119" s="2">
        <v>147168</v>
      </c>
      <c r="Q119" s="2">
        <f t="shared" si="3"/>
        <v>7916129</v>
      </c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x14ac:dyDescent="0.2">
      <c r="A120" s="5">
        <f t="shared" si="2"/>
        <v>40483</v>
      </c>
      <c r="B120">
        <v>2010</v>
      </c>
      <c r="C120">
        <v>11</v>
      </c>
      <c r="D120" s="2">
        <v>898425</v>
      </c>
      <c r="E120" s="2"/>
      <c r="F120" s="2">
        <v>5572941</v>
      </c>
      <c r="G120" s="2">
        <v>684714</v>
      </c>
      <c r="H120" s="2">
        <v>797673</v>
      </c>
      <c r="I120" s="2">
        <v>5732</v>
      </c>
      <c r="J120" s="2">
        <v>17738</v>
      </c>
      <c r="K120" s="2">
        <v>26698</v>
      </c>
      <c r="L120" s="2">
        <v>2028</v>
      </c>
      <c r="M120" s="2">
        <v>9204</v>
      </c>
      <c r="N120" s="2">
        <v>0</v>
      </c>
      <c r="O120" s="2">
        <v>402319</v>
      </c>
      <c r="P120" s="2">
        <v>147971</v>
      </c>
      <c r="Q120" s="2">
        <f t="shared" si="3"/>
        <v>8565443</v>
      </c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x14ac:dyDescent="0.2">
      <c r="A121" s="5">
        <f t="shared" si="2"/>
        <v>40513</v>
      </c>
      <c r="B121">
        <v>2010</v>
      </c>
      <c r="C121">
        <v>12</v>
      </c>
      <c r="D121" s="2">
        <v>935918</v>
      </c>
      <c r="E121" s="2"/>
      <c r="F121" s="2">
        <v>5991678</v>
      </c>
      <c r="G121" s="2">
        <v>582218</v>
      </c>
      <c r="H121" s="2">
        <v>808065</v>
      </c>
      <c r="I121" s="2">
        <v>5360</v>
      </c>
      <c r="J121" s="2">
        <v>17092</v>
      </c>
      <c r="K121" s="2">
        <v>23586</v>
      </c>
      <c r="L121" s="2">
        <v>3814</v>
      </c>
      <c r="M121" s="2">
        <v>7816</v>
      </c>
      <c r="N121" s="2">
        <v>0</v>
      </c>
      <c r="O121" s="2">
        <v>328528</v>
      </c>
      <c r="P121" s="2">
        <v>152084</v>
      </c>
      <c r="Q121" s="2">
        <f t="shared" si="3"/>
        <v>8856159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x14ac:dyDescent="0.2">
      <c r="A122" s="5">
        <f t="shared" si="2"/>
        <v>40544</v>
      </c>
      <c r="B122">
        <v>2011</v>
      </c>
      <c r="C122">
        <v>1</v>
      </c>
      <c r="D122" s="2">
        <v>649894</v>
      </c>
      <c r="E122" s="2"/>
      <c r="F122" s="2">
        <v>7970976</v>
      </c>
      <c r="G122" s="2">
        <v>455313</v>
      </c>
      <c r="H122" s="2">
        <v>822817</v>
      </c>
      <c r="I122" s="2">
        <v>9265</v>
      </c>
      <c r="J122" s="2">
        <v>9042</v>
      </c>
      <c r="K122" s="2">
        <v>22314</v>
      </c>
      <c r="L122" s="2">
        <v>4304</v>
      </c>
      <c r="M122" s="2">
        <v>15217</v>
      </c>
      <c r="N122" s="2">
        <v>31</v>
      </c>
      <c r="O122" s="2">
        <v>518645</v>
      </c>
      <c r="P122" s="2">
        <v>134096</v>
      </c>
      <c r="Q122" s="2">
        <f t="shared" si="3"/>
        <v>10611914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x14ac:dyDescent="0.2">
      <c r="A123" s="5">
        <f t="shared" si="2"/>
        <v>40575</v>
      </c>
      <c r="B123">
        <v>2011</v>
      </c>
      <c r="C123">
        <v>2</v>
      </c>
      <c r="D123" s="2">
        <v>55461</v>
      </c>
      <c r="E123" s="2"/>
      <c r="F123" s="2">
        <v>7980071</v>
      </c>
      <c r="G123" s="2">
        <v>167365</v>
      </c>
      <c r="H123" s="2">
        <v>745596</v>
      </c>
      <c r="I123" s="2">
        <v>13605</v>
      </c>
      <c r="J123" s="2">
        <v>11512</v>
      </c>
      <c r="K123" s="2">
        <v>20981</v>
      </c>
      <c r="L123" s="2">
        <v>4160</v>
      </c>
      <c r="M123" s="2">
        <v>18547</v>
      </c>
      <c r="N123" s="2">
        <v>51</v>
      </c>
      <c r="O123" s="2">
        <v>483975</v>
      </c>
      <c r="P123" s="2">
        <v>104989</v>
      </c>
      <c r="Q123" s="2">
        <f t="shared" si="3"/>
        <v>9606313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x14ac:dyDescent="0.2">
      <c r="A124" s="5">
        <f t="shared" si="2"/>
        <v>40603</v>
      </c>
      <c r="B124">
        <v>2011</v>
      </c>
      <c r="C124">
        <v>3</v>
      </c>
      <c r="D124" s="2">
        <v>115542</v>
      </c>
      <c r="E124" s="2"/>
      <c r="F124" s="2">
        <v>8477000</v>
      </c>
      <c r="G124" s="2">
        <v>99209</v>
      </c>
      <c r="H124" s="2">
        <v>814989</v>
      </c>
      <c r="I124" s="2">
        <v>14279</v>
      </c>
      <c r="J124" s="2">
        <v>11753</v>
      </c>
      <c r="K124" s="2">
        <v>23357</v>
      </c>
      <c r="L124" s="2">
        <v>2823</v>
      </c>
      <c r="M124" s="2">
        <v>17587</v>
      </c>
      <c r="N124" s="2">
        <v>56</v>
      </c>
      <c r="O124" s="2">
        <v>513424</v>
      </c>
      <c r="P124" s="2">
        <v>115503</v>
      </c>
      <c r="Q124" s="2">
        <f t="shared" si="3"/>
        <v>10205522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x14ac:dyDescent="0.2">
      <c r="A125" s="5">
        <f t="shared" si="2"/>
        <v>40634</v>
      </c>
      <c r="B125">
        <v>2011</v>
      </c>
      <c r="C125">
        <v>4</v>
      </c>
      <c r="D125" s="2">
        <v>1383</v>
      </c>
      <c r="E125" s="2"/>
      <c r="F125" s="2">
        <v>8766684</v>
      </c>
      <c r="G125" s="2">
        <v>125273</v>
      </c>
      <c r="H125" s="2">
        <v>22512</v>
      </c>
      <c r="I125" s="2">
        <v>11458</v>
      </c>
      <c r="J125" s="2">
        <v>9185</v>
      </c>
      <c r="K125" s="2">
        <v>23646</v>
      </c>
      <c r="L125" s="2">
        <v>1423</v>
      </c>
      <c r="M125" s="2">
        <v>-410</v>
      </c>
      <c r="N125" s="2">
        <v>84</v>
      </c>
      <c r="O125" s="2">
        <v>745466</v>
      </c>
      <c r="P125" s="2">
        <v>105916</v>
      </c>
      <c r="Q125" s="2">
        <f t="shared" si="3"/>
        <v>9812620</v>
      </c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x14ac:dyDescent="0.2">
      <c r="A126" s="5">
        <f t="shared" si="2"/>
        <v>40664</v>
      </c>
      <c r="B126">
        <v>2011</v>
      </c>
      <c r="C126">
        <v>5</v>
      </c>
      <c r="D126" s="2">
        <v>2142</v>
      </c>
      <c r="E126" s="2"/>
      <c r="F126" s="2">
        <v>9311448</v>
      </c>
      <c r="G126" s="2">
        <v>71286</v>
      </c>
      <c r="H126" s="2"/>
      <c r="I126" s="2">
        <v>14183</v>
      </c>
      <c r="J126" s="2">
        <v>11646</v>
      </c>
      <c r="K126" s="2">
        <v>22698</v>
      </c>
      <c r="L126" s="2">
        <v>1583</v>
      </c>
      <c r="M126" s="2">
        <v>-462</v>
      </c>
      <c r="N126" s="2">
        <v>86</v>
      </c>
      <c r="O126" s="2">
        <v>557166</v>
      </c>
      <c r="P126" s="2">
        <v>112148</v>
      </c>
      <c r="Q126" s="2">
        <f t="shared" si="3"/>
        <v>10103924</v>
      </c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x14ac:dyDescent="0.2">
      <c r="A127" s="5">
        <f t="shared" si="2"/>
        <v>40695</v>
      </c>
      <c r="B127">
        <v>2011</v>
      </c>
      <c r="C127">
        <v>6</v>
      </c>
      <c r="D127" s="2">
        <v>1572</v>
      </c>
      <c r="E127" s="2"/>
      <c r="F127" s="2">
        <v>9501807</v>
      </c>
      <c r="G127" s="2">
        <v>65093</v>
      </c>
      <c r="H127" s="2"/>
      <c r="I127" s="2">
        <v>13822</v>
      </c>
      <c r="J127" s="2">
        <v>11092</v>
      </c>
      <c r="K127" s="2">
        <v>21704</v>
      </c>
      <c r="L127" s="2">
        <v>2021</v>
      </c>
      <c r="M127" s="2">
        <v>1359</v>
      </c>
      <c r="N127" s="2">
        <v>99</v>
      </c>
      <c r="O127" s="2">
        <v>636905</v>
      </c>
      <c r="P127" s="2">
        <v>128444</v>
      </c>
      <c r="Q127" s="2">
        <f t="shared" si="3"/>
        <v>10383918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x14ac:dyDescent="0.2">
      <c r="A128" s="5">
        <f t="shared" si="2"/>
        <v>40725</v>
      </c>
      <c r="B128">
        <v>2011</v>
      </c>
      <c r="C128">
        <v>7</v>
      </c>
      <c r="D128" s="2">
        <v>58948</v>
      </c>
      <c r="E128" s="2"/>
      <c r="F128" s="2">
        <v>9832821</v>
      </c>
      <c r="G128" s="2">
        <v>163873</v>
      </c>
      <c r="H128" s="2"/>
      <c r="I128" s="2">
        <v>14219</v>
      </c>
      <c r="J128" s="2">
        <v>11508</v>
      </c>
      <c r="K128" s="2">
        <v>24596</v>
      </c>
      <c r="L128" s="2">
        <v>4213</v>
      </c>
      <c r="M128" s="2">
        <v>1053</v>
      </c>
      <c r="N128" s="2">
        <v>97</v>
      </c>
      <c r="O128" s="2">
        <v>529229</v>
      </c>
      <c r="P128" s="2">
        <v>127792</v>
      </c>
      <c r="Q128" s="2">
        <f t="shared" si="3"/>
        <v>10768349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x14ac:dyDescent="0.2">
      <c r="A129" s="5">
        <f t="shared" si="2"/>
        <v>40756</v>
      </c>
      <c r="B129">
        <v>2011</v>
      </c>
      <c r="C129">
        <v>8</v>
      </c>
      <c r="D129" s="2">
        <v>852031</v>
      </c>
      <c r="E129" s="2"/>
      <c r="F129" s="2">
        <v>7786741</v>
      </c>
      <c r="G129" s="2">
        <v>678398</v>
      </c>
      <c r="H129" s="2"/>
      <c r="I129" s="2">
        <v>14140</v>
      </c>
      <c r="J129" s="2">
        <v>12140</v>
      </c>
      <c r="K129" s="2">
        <v>27506</v>
      </c>
      <c r="L129" s="2">
        <v>5830</v>
      </c>
      <c r="M129" s="2">
        <v>-159</v>
      </c>
      <c r="N129" s="2">
        <v>105</v>
      </c>
      <c r="O129" s="2">
        <v>572491</v>
      </c>
      <c r="P129" s="2">
        <v>158459</v>
      </c>
      <c r="Q129" s="2">
        <f t="shared" si="3"/>
        <v>10107682</v>
      </c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x14ac:dyDescent="0.2">
      <c r="A130" s="5">
        <f t="shared" si="2"/>
        <v>40787</v>
      </c>
      <c r="B130">
        <v>2011</v>
      </c>
      <c r="C130">
        <v>9</v>
      </c>
      <c r="D130" s="2">
        <v>929890</v>
      </c>
      <c r="E130" s="2"/>
      <c r="F130" s="2">
        <v>4976107</v>
      </c>
      <c r="G130" s="2">
        <v>930879</v>
      </c>
      <c r="H130" s="2">
        <v>13801</v>
      </c>
      <c r="I130" s="2">
        <v>10688</v>
      </c>
      <c r="J130" s="2">
        <v>9875</v>
      </c>
      <c r="K130" s="2">
        <v>24604</v>
      </c>
      <c r="L130" s="2">
        <v>3646</v>
      </c>
      <c r="M130" s="2">
        <v>-168</v>
      </c>
      <c r="N130" s="2">
        <v>84</v>
      </c>
      <c r="O130" s="2">
        <v>367253</v>
      </c>
      <c r="P130" s="2">
        <v>168070</v>
      </c>
      <c r="Q130" s="2">
        <f t="shared" si="3"/>
        <v>7434729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830098</v>
      </c>
      <c r="E131" s="2"/>
      <c r="F131" s="2">
        <v>5273646</v>
      </c>
      <c r="G131" s="2">
        <v>369680</v>
      </c>
      <c r="H131" s="2">
        <v>805467</v>
      </c>
      <c r="I131" s="2">
        <v>15071</v>
      </c>
      <c r="J131" s="2">
        <v>23280</v>
      </c>
      <c r="K131" s="2">
        <v>28945</v>
      </c>
      <c r="L131" s="2">
        <v>1950</v>
      </c>
      <c r="M131" s="2">
        <v>-145</v>
      </c>
      <c r="N131" s="2">
        <v>61</v>
      </c>
      <c r="O131" s="2">
        <v>496779</v>
      </c>
      <c r="P131" s="2">
        <v>139213</v>
      </c>
      <c r="Q131" s="2">
        <f t="shared" ref="Q131:Q194" si="5">SUM(D131:P131)</f>
        <v>7984045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x14ac:dyDescent="0.2">
      <c r="A132" s="5">
        <f t="shared" si="4"/>
        <v>40848</v>
      </c>
      <c r="B132">
        <v>2011</v>
      </c>
      <c r="C132">
        <v>11</v>
      </c>
      <c r="D132" s="2">
        <v>818541</v>
      </c>
      <c r="E132" s="2"/>
      <c r="F132" s="2">
        <v>5728717</v>
      </c>
      <c r="G132" s="2">
        <v>777105</v>
      </c>
      <c r="H132" s="2">
        <v>748464</v>
      </c>
      <c r="I132" s="2">
        <v>14609</v>
      </c>
      <c r="J132" s="2">
        <v>23878</v>
      </c>
      <c r="K132" s="2">
        <v>24563</v>
      </c>
      <c r="L132" s="2">
        <v>2167</v>
      </c>
      <c r="M132" s="2">
        <v>-218</v>
      </c>
      <c r="N132" s="2">
        <v>43</v>
      </c>
      <c r="O132" s="2">
        <v>499321</v>
      </c>
      <c r="P132" s="2">
        <v>137188</v>
      </c>
      <c r="Q132" s="2">
        <f t="shared" si="5"/>
        <v>8774378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x14ac:dyDescent="0.2">
      <c r="A133" s="5">
        <f t="shared" si="4"/>
        <v>40878</v>
      </c>
      <c r="B133">
        <v>2011</v>
      </c>
      <c r="C133">
        <v>12</v>
      </c>
      <c r="D133" s="2">
        <v>913084</v>
      </c>
      <c r="E133" s="2"/>
      <c r="F133" s="2">
        <v>6211684</v>
      </c>
      <c r="G133" s="2">
        <v>946032</v>
      </c>
      <c r="H133" s="2">
        <v>832632</v>
      </c>
      <c r="I133" s="2">
        <v>14576</v>
      </c>
      <c r="J133" s="2">
        <v>23961</v>
      </c>
      <c r="K133" s="2">
        <v>32296</v>
      </c>
      <c r="L133" s="2">
        <v>3026</v>
      </c>
      <c r="M133" s="2">
        <v>-285</v>
      </c>
      <c r="N133" s="2">
        <v>43</v>
      </c>
      <c r="O133" s="2">
        <v>341725</v>
      </c>
      <c r="P133" s="2">
        <v>150434</v>
      </c>
      <c r="Q133" s="2">
        <f t="shared" si="5"/>
        <v>9469208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x14ac:dyDescent="0.2">
      <c r="A134" s="5">
        <f t="shared" si="4"/>
        <v>40909</v>
      </c>
      <c r="B134">
        <v>2012</v>
      </c>
      <c r="C134">
        <v>1</v>
      </c>
      <c r="D134" s="2">
        <v>407280</v>
      </c>
      <c r="E134" s="2"/>
      <c r="F134" s="2">
        <v>6373371</v>
      </c>
      <c r="G134" s="2">
        <v>577556</v>
      </c>
      <c r="H134" s="2">
        <v>843673</v>
      </c>
      <c r="I134" s="2">
        <v>13109</v>
      </c>
      <c r="J134" s="2">
        <v>17576</v>
      </c>
      <c r="K134" s="2">
        <v>32107</v>
      </c>
      <c r="L134" s="2">
        <v>3403</v>
      </c>
      <c r="M134" s="2">
        <v>-294</v>
      </c>
      <c r="N134" s="2">
        <v>30</v>
      </c>
      <c r="O134" s="2">
        <v>531349</v>
      </c>
      <c r="P134" s="2">
        <v>145571</v>
      </c>
      <c r="Q134" s="2">
        <f t="shared" si="5"/>
        <v>8944731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x14ac:dyDescent="0.2">
      <c r="A135" s="5">
        <f t="shared" si="4"/>
        <v>40940</v>
      </c>
      <c r="B135">
        <v>2012</v>
      </c>
      <c r="C135">
        <v>2</v>
      </c>
      <c r="D135" s="2">
        <v>2328</v>
      </c>
      <c r="E135" s="2"/>
      <c r="F135" s="2">
        <v>5564329</v>
      </c>
      <c r="G135" s="2">
        <v>683083</v>
      </c>
      <c r="H135" s="2">
        <v>785874</v>
      </c>
      <c r="I135" s="2">
        <v>15030</v>
      </c>
      <c r="J135" s="2">
        <v>19595</v>
      </c>
      <c r="K135" s="2">
        <v>33479</v>
      </c>
      <c r="L135" s="2">
        <v>2530</v>
      </c>
      <c r="M135" s="2">
        <v>-265</v>
      </c>
      <c r="N135" s="2">
        <v>51</v>
      </c>
      <c r="O135" s="2">
        <v>511227</v>
      </c>
      <c r="P135" s="2">
        <v>133239</v>
      </c>
      <c r="Q135" s="2">
        <f t="shared" si="5"/>
        <v>7750500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x14ac:dyDescent="0.2">
      <c r="A136" s="5">
        <f t="shared" si="4"/>
        <v>40969</v>
      </c>
      <c r="B136">
        <v>2012</v>
      </c>
      <c r="C136">
        <v>3</v>
      </c>
      <c r="D136" s="2">
        <v>4909</v>
      </c>
      <c r="E136" s="2"/>
      <c r="F136" s="2">
        <v>7931963</v>
      </c>
      <c r="G136" s="2">
        <v>399151</v>
      </c>
      <c r="H136" s="2">
        <v>826000</v>
      </c>
      <c r="I136" s="2">
        <v>12797</v>
      </c>
      <c r="J136" s="2">
        <v>21763</v>
      </c>
      <c r="K136" s="2">
        <v>34863</v>
      </c>
      <c r="L136" s="2">
        <v>2264</v>
      </c>
      <c r="M136" s="2">
        <v>16568</v>
      </c>
      <c r="N136" s="2">
        <v>59</v>
      </c>
      <c r="O136" s="2">
        <v>776618</v>
      </c>
      <c r="P136" s="2">
        <v>116469</v>
      </c>
      <c r="Q136" s="2">
        <f t="shared" si="5"/>
        <v>10143424</v>
      </c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x14ac:dyDescent="0.2">
      <c r="A137" s="5">
        <f t="shared" si="4"/>
        <v>41000</v>
      </c>
      <c r="B137">
        <v>2012</v>
      </c>
      <c r="C137">
        <v>4</v>
      </c>
      <c r="D137" s="2">
        <v>1965</v>
      </c>
      <c r="E137" s="2"/>
      <c r="F137" s="2">
        <v>8903680</v>
      </c>
      <c r="G137" s="2">
        <v>154940</v>
      </c>
      <c r="H137" s="2">
        <v>785739</v>
      </c>
      <c r="I137" s="2">
        <v>12129</v>
      </c>
      <c r="J137" s="2">
        <v>20530</v>
      </c>
      <c r="K137" s="2">
        <v>32049</v>
      </c>
      <c r="L137" s="2">
        <v>3513</v>
      </c>
      <c r="M137" s="2">
        <v>4050</v>
      </c>
      <c r="N137" s="2">
        <v>80</v>
      </c>
      <c r="O137" s="2">
        <v>607409</v>
      </c>
      <c r="P137" s="2">
        <v>84649</v>
      </c>
      <c r="Q137" s="2">
        <f t="shared" si="5"/>
        <v>10610733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x14ac:dyDescent="0.2">
      <c r="A138" s="5">
        <f t="shared" si="4"/>
        <v>41030</v>
      </c>
      <c r="B138">
        <v>2012</v>
      </c>
      <c r="C138">
        <v>5</v>
      </c>
      <c r="D138" s="2">
        <v>2663</v>
      </c>
      <c r="E138" s="2"/>
      <c r="F138" s="2">
        <v>9929119</v>
      </c>
      <c r="G138" s="2">
        <v>85693</v>
      </c>
      <c r="H138" s="2">
        <v>500353</v>
      </c>
      <c r="I138" s="2">
        <v>11499</v>
      </c>
      <c r="J138" s="2">
        <v>22172</v>
      </c>
      <c r="K138" s="2">
        <v>36866</v>
      </c>
      <c r="L138" s="2">
        <v>1294</v>
      </c>
      <c r="M138" s="2">
        <v>1347</v>
      </c>
      <c r="N138" s="2">
        <v>87</v>
      </c>
      <c r="O138" s="2">
        <v>682260</v>
      </c>
      <c r="P138" s="2">
        <v>86606</v>
      </c>
      <c r="Q138" s="2">
        <f t="shared" si="5"/>
        <v>11359959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x14ac:dyDescent="0.2">
      <c r="A139" s="5">
        <f t="shared" si="4"/>
        <v>41061</v>
      </c>
      <c r="B139">
        <v>2012</v>
      </c>
      <c r="C139">
        <v>6</v>
      </c>
      <c r="D139" s="2">
        <v>916</v>
      </c>
      <c r="E139" s="2"/>
      <c r="F139" s="2">
        <v>9604310</v>
      </c>
      <c r="G139" s="2">
        <v>75718</v>
      </c>
      <c r="H139" s="2">
        <v>715548</v>
      </c>
      <c r="I139" s="2">
        <v>10493</v>
      </c>
      <c r="J139" s="2">
        <v>15754</v>
      </c>
      <c r="K139" s="2">
        <v>30890</v>
      </c>
      <c r="L139" s="2">
        <v>1022</v>
      </c>
      <c r="M139" s="2">
        <v>2199</v>
      </c>
      <c r="N139" s="2">
        <v>85</v>
      </c>
      <c r="O139" s="2">
        <v>724132</v>
      </c>
      <c r="P139" s="2">
        <v>72432</v>
      </c>
      <c r="Q139" s="2">
        <f t="shared" si="5"/>
        <v>11253499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x14ac:dyDescent="0.2">
      <c r="A140" s="5">
        <f t="shared" si="4"/>
        <v>41091</v>
      </c>
      <c r="B140">
        <v>2012</v>
      </c>
      <c r="C140">
        <v>7</v>
      </c>
      <c r="D140" s="2">
        <v>2138</v>
      </c>
      <c r="E140" s="2"/>
      <c r="F140" s="2">
        <v>9729283</v>
      </c>
      <c r="G140" s="2">
        <v>240602</v>
      </c>
      <c r="H140" s="2">
        <v>772557</v>
      </c>
      <c r="I140" s="2">
        <v>11728</v>
      </c>
      <c r="J140" s="2">
        <v>19628</v>
      </c>
      <c r="K140" s="2">
        <v>34696</v>
      </c>
      <c r="L140" s="2">
        <v>611</v>
      </c>
      <c r="M140" s="2">
        <v>6481</v>
      </c>
      <c r="N140" s="2">
        <v>104</v>
      </c>
      <c r="O140" s="2">
        <v>468517</v>
      </c>
      <c r="P140" s="2">
        <v>109331</v>
      </c>
      <c r="Q140" s="2">
        <f t="shared" si="5"/>
        <v>11395676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x14ac:dyDescent="0.2">
      <c r="A141" s="5">
        <f t="shared" si="4"/>
        <v>41122</v>
      </c>
      <c r="B141">
        <v>2012</v>
      </c>
      <c r="C141">
        <v>8</v>
      </c>
      <c r="D141" s="2">
        <v>554349</v>
      </c>
      <c r="E141" s="2"/>
      <c r="F141" s="2">
        <v>8222318</v>
      </c>
      <c r="G141" s="2">
        <v>767056</v>
      </c>
      <c r="H141" s="2">
        <v>826197</v>
      </c>
      <c r="I141" s="2">
        <v>11392</v>
      </c>
      <c r="J141" s="2">
        <v>20913</v>
      </c>
      <c r="K141" s="2">
        <v>36388</v>
      </c>
      <c r="L141" s="2">
        <v>3779</v>
      </c>
      <c r="M141" s="2">
        <v>8225</v>
      </c>
      <c r="N141" s="2">
        <v>100</v>
      </c>
      <c r="O141" s="2">
        <v>483704</v>
      </c>
      <c r="P141" s="2">
        <v>140732</v>
      </c>
      <c r="Q141" s="2">
        <f t="shared" si="5"/>
        <v>11075153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x14ac:dyDescent="0.2">
      <c r="A142" s="5">
        <f t="shared" si="4"/>
        <v>41153</v>
      </c>
      <c r="B142">
        <v>2012</v>
      </c>
      <c r="C142">
        <v>9</v>
      </c>
      <c r="D142" s="2">
        <v>690543</v>
      </c>
      <c r="E142" s="2"/>
      <c r="F142" s="2">
        <v>4912899</v>
      </c>
      <c r="G142" s="2">
        <v>859218</v>
      </c>
      <c r="H142" s="2">
        <v>798766</v>
      </c>
      <c r="I142" s="2">
        <v>10312</v>
      </c>
      <c r="J142" s="2">
        <v>21495</v>
      </c>
      <c r="K142" s="2">
        <v>37044</v>
      </c>
      <c r="L142" s="2">
        <v>2222</v>
      </c>
      <c r="M142" s="2">
        <v>-123</v>
      </c>
      <c r="N142" s="2">
        <v>87</v>
      </c>
      <c r="O142" s="2">
        <v>316103</v>
      </c>
      <c r="P142" s="2">
        <v>121768</v>
      </c>
      <c r="Q142" s="2">
        <f t="shared" si="5"/>
        <v>7770334</v>
      </c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x14ac:dyDescent="0.2">
      <c r="A143" s="5">
        <f t="shared" si="4"/>
        <v>41183</v>
      </c>
      <c r="B143">
        <v>2012</v>
      </c>
      <c r="C143">
        <v>10</v>
      </c>
      <c r="D143" s="2">
        <v>742829</v>
      </c>
      <c r="E143" s="2"/>
      <c r="F143" s="2">
        <v>4394671</v>
      </c>
      <c r="G143" s="2">
        <v>891785</v>
      </c>
      <c r="H143" s="2">
        <v>833315</v>
      </c>
      <c r="I143" s="2">
        <v>13098</v>
      </c>
      <c r="J143" s="2">
        <v>20975</v>
      </c>
      <c r="K143" s="2">
        <v>32988</v>
      </c>
      <c r="L143" s="2">
        <v>1352</v>
      </c>
      <c r="M143" s="2">
        <v>765</v>
      </c>
      <c r="N143" s="2">
        <v>61</v>
      </c>
      <c r="O143" s="2">
        <v>515702</v>
      </c>
      <c r="P143" s="2">
        <v>129469</v>
      </c>
      <c r="Q143" s="2">
        <f t="shared" si="5"/>
        <v>7577010</v>
      </c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x14ac:dyDescent="0.2">
      <c r="A144" s="5">
        <f t="shared" si="4"/>
        <v>41214</v>
      </c>
      <c r="B144">
        <v>2012</v>
      </c>
      <c r="C144">
        <v>11</v>
      </c>
      <c r="D144" s="2">
        <v>772167</v>
      </c>
      <c r="E144" s="2"/>
      <c r="F144" s="2">
        <v>5798873</v>
      </c>
      <c r="G144" s="2">
        <v>377221</v>
      </c>
      <c r="H144" s="2">
        <v>810062</v>
      </c>
      <c r="I144" s="2">
        <v>11074</v>
      </c>
      <c r="J144" s="2">
        <v>20682</v>
      </c>
      <c r="K144" s="2">
        <v>32758</v>
      </c>
      <c r="L144" s="2">
        <v>2227</v>
      </c>
      <c r="M144" s="2">
        <v>4818</v>
      </c>
      <c r="N144" s="2">
        <v>27</v>
      </c>
      <c r="O144" s="2">
        <v>344770</v>
      </c>
      <c r="P144" s="2">
        <v>112782</v>
      </c>
      <c r="Q144" s="2">
        <f t="shared" si="5"/>
        <v>8287461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x14ac:dyDescent="0.2">
      <c r="A145" s="5">
        <f t="shared" si="4"/>
        <v>41244</v>
      </c>
      <c r="B145">
        <v>2012</v>
      </c>
      <c r="C145">
        <v>12</v>
      </c>
      <c r="D145" s="2">
        <v>580870</v>
      </c>
      <c r="E145" s="2"/>
      <c r="F145" s="2">
        <v>8099539</v>
      </c>
      <c r="G145" s="2">
        <v>325569</v>
      </c>
      <c r="H145" s="2">
        <v>835625</v>
      </c>
      <c r="I145" s="2">
        <v>14250</v>
      </c>
      <c r="J145" s="2">
        <v>17906</v>
      </c>
      <c r="K145" s="2">
        <v>31208</v>
      </c>
      <c r="L145" s="2">
        <v>2495</v>
      </c>
      <c r="M145" s="2">
        <v>-220</v>
      </c>
      <c r="N145" s="2">
        <v>23</v>
      </c>
      <c r="O145" s="2">
        <v>637974</v>
      </c>
      <c r="P145" s="2">
        <v>121753</v>
      </c>
      <c r="Q145" s="2">
        <f t="shared" si="5"/>
        <v>10666992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x14ac:dyDescent="0.2">
      <c r="A146" s="5">
        <f t="shared" si="4"/>
        <v>41275</v>
      </c>
      <c r="B146">
        <v>2013</v>
      </c>
      <c r="C146">
        <v>1</v>
      </c>
      <c r="D146" s="2">
        <v>451794</v>
      </c>
      <c r="E146" s="2"/>
      <c r="F146" s="2">
        <v>7894951</v>
      </c>
      <c r="G146" s="2">
        <v>545605</v>
      </c>
      <c r="H146" s="2">
        <v>839101</v>
      </c>
      <c r="I146" s="2">
        <v>7306</v>
      </c>
      <c r="J146" s="2">
        <v>24482</v>
      </c>
      <c r="K146" s="2">
        <v>31590</v>
      </c>
      <c r="L146" s="2">
        <v>3345</v>
      </c>
      <c r="M146" s="2">
        <v>5616</v>
      </c>
      <c r="N146" s="2">
        <v>44</v>
      </c>
      <c r="O146" s="2">
        <v>502428</v>
      </c>
      <c r="P146" s="2">
        <v>131820</v>
      </c>
      <c r="Q146" s="2">
        <f t="shared" si="5"/>
        <v>10438082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x14ac:dyDescent="0.2">
      <c r="A147" s="5">
        <f t="shared" si="4"/>
        <v>41306</v>
      </c>
      <c r="B147">
        <v>2013</v>
      </c>
      <c r="C147">
        <v>2</v>
      </c>
      <c r="D147" s="2">
        <v>381670</v>
      </c>
      <c r="E147" s="2"/>
      <c r="F147" s="2">
        <v>5434978</v>
      </c>
      <c r="G147" s="2">
        <v>644526</v>
      </c>
      <c r="H147" s="2">
        <v>757369</v>
      </c>
      <c r="I147" s="2">
        <v>12398</v>
      </c>
      <c r="J147" s="2">
        <v>22427</v>
      </c>
      <c r="K147" s="2">
        <v>26618</v>
      </c>
      <c r="L147" s="2">
        <v>2315</v>
      </c>
      <c r="M147" s="2">
        <v>968</v>
      </c>
      <c r="N147" s="2">
        <v>54</v>
      </c>
      <c r="O147" s="2">
        <v>672275</v>
      </c>
      <c r="P147" s="2">
        <v>121327</v>
      </c>
      <c r="Q147" s="2">
        <f t="shared" si="5"/>
        <v>8076925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x14ac:dyDescent="0.2">
      <c r="A148" s="5">
        <f t="shared" si="4"/>
        <v>41334</v>
      </c>
      <c r="B148">
        <v>2013</v>
      </c>
      <c r="C148">
        <v>3</v>
      </c>
      <c r="D148" s="2">
        <v>851840</v>
      </c>
      <c r="E148" s="2"/>
      <c r="F148" s="2">
        <v>5114103</v>
      </c>
      <c r="G148" s="2">
        <v>942776</v>
      </c>
      <c r="H148" s="2">
        <v>820505</v>
      </c>
      <c r="I148" s="2">
        <v>11735</v>
      </c>
      <c r="J148" s="2">
        <v>24866</v>
      </c>
      <c r="K148" s="2">
        <v>25015</v>
      </c>
      <c r="L148" s="2">
        <v>1838</v>
      </c>
      <c r="M148" s="2">
        <v>230</v>
      </c>
      <c r="N148" s="2">
        <v>64</v>
      </c>
      <c r="O148" s="2">
        <v>648699</v>
      </c>
      <c r="P148" s="2">
        <v>140708</v>
      </c>
      <c r="Q148" s="2">
        <f t="shared" si="5"/>
        <v>8582379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x14ac:dyDescent="0.2">
      <c r="A149" s="5">
        <f t="shared" si="4"/>
        <v>41365</v>
      </c>
      <c r="B149">
        <v>2013</v>
      </c>
      <c r="C149">
        <v>4</v>
      </c>
      <c r="D149" s="2">
        <v>23798</v>
      </c>
      <c r="E149" s="2"/>
      <c r="F149" s="2">
        <v>7818040</v>
      </c>
      <c r="G149" s="2">
        <v>271162</v>
      </c>
      <c r="H149" s="2">
        <v>801738</v>
      </c>
      <c r="I149" s="2">
        <v>11036</v>
      </c>
      <c r="J149" s="2">
        <v>24614</v>
      </c>
      <c r="K149" s="2">
        <v>29229</v>
      </c>
      <c r="L149" s="2">
        <v>1058</v>
      </c>
      <c r="M149" s="2">
        <v>-492</v>
      </c>
      <c r="N149" s="2">
        <v>80</v>
      </c>
      <c r="O149" s="2">
        <v>889728</v>
      </c>
      <c r="P149" s="2">
        <v>113190</v>
      </c>
      <c r="Q149" s="2">
        <f t="shared" si="5"/>
        <v>9983181</v>
      </c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x14ac:dyDescent="0.2">
      <c r="A150" s="5">
        <f t="shared" si="4"/>
        <v>41395</v>
      </c>
      <c r="B150">
        <v>2013</v>
      </c>
      <c r="C150">
        <v>5</v>
      </c>
      <c r="D150" s="2">
        <v>0</v>
      </c>
      <c r="E150" s="2"/>
      <c r="F150" s="2">
        <v>8959915</v>
      </c>
      <c r="G150" s="2">
        <v>252198</v>
      </c>
      <c r="H150" s="2">
        <v>254663</v>
      </c>
      <c r="I150" s="2">
        <v>10622</v>
      </c>
      <c r="J150" s="2">
        <v>23977</v>
      </c>
      <c r="K150" s="2">
        <v>30527</v>
      </c>
      <c r="L150" s="2">
        <v>1630</v>
      </c>
      <c r="M150" s="2">
        <v>-497</v>
      </c>
      <c r="N150" s="2">
        <v>57</v>
      </c>
      <c r="O150" s="2">
        <v>609976</v>
      </c>
      <c r="P150" s="2">
        <v>88371</v>
      </c>
      <c r="Q150" s="2">
        <f t="shared" si="5"/>
        <v>10231439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x14ac:dyDescent="0.2">
      <c r="A151" s="5">
        <f t="shared" si="4"/>
        <v>41426</v>
      </c>
      <c r="B151">
        <v>2013</v>
      </c>
      <c r="C151">
        <v>6</v>
      </c>
      <c r="D151" s="2">
        <v>109358</v>
      </c>
      <c r="E151" s="2"/>
      <c r="F151" s="2">
        <v>8596877</v>
      </c>
      <c r="G151" s="2">
        <v>588070</v>
      </c>
      <c r="H151" s="2">
        <v>78260</v>
      </c>
      <c r="I151" s="2">
        <v>10857</v>
      </c>
      <c r="J151" s="2">
        <v>19151</v>
      </c>
      <c r="K151" s="2">
        <v>36745</v>
      </c>
      <c r="L151" s="2">
        <v>3341</v>
      </c>
      <c r="M151" s="2">
        <v>-300</v>
      </c>
      <c r="N151" s="2">
        <v>52</v>
      </c>
      <c r="O151" s="2">
        <v>537373</v>
      </c>
      <c r="P151" s="2">
        <v>100859</v>
      </c>
      <c r="Q151" s="2">
        <f t="shared" si="5"/>
        <v>10080643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x14ac:dyDescent="0.2">
      <c r="A152" s="5">
        <f t="shared" si="4"/>
        <v>41456</v>
      </c>
      <c r="B152">
        <v>2013</v>
      </c>
      <c r="C152">
        <v>7</v>
      </c>
      <c r="D152" s="2">
        <v>723001</v>
      </c>
      <c r="E152" s="2"/>
      <c r="F152" s="2">
        <v>7877970</v>
      </c>
      <c r="G152" s="2">
        <v>1263762</v>
      </c>
      <c r="H152" s="2">
        <v>806046</v>
      </c>
      <c r="I152" s="2">
        <v>8686</v>
      </c>
      <c r="J152" s="2">
        <v>22807</v>
      </c>
      <c r="K152" s="2">
        <v>40762</v>
      </c>
      <c r="L152" s="2">
        <v>3172</v>
      </c>
      <c r="M152" s="2">
        <v>-351</v>
      </c>
      <c r="N152" s="2">
        <v>105</v>
      </c>
      <c r="O152" s="2">
        <v>568053</v>
      </c>
      <c r="P152" s="2">
        <v>138799</v>
      </c>
      <c r="Q152" s="2">
        <f t="shared" si="5"/>
        <v>11452812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x14ac:dyDescent="0.2">
      <c r="A153" s="5">
        <f t="shared" si="4"/>
        <v>41487</v>
      </c>
      <c r="B153">
        <v>2013</v>
      </c>
      <c r="C153">
        <v>8</v>
      </c>
      <c r="D153" s="2">
        <v>886351</v>
      </c>
      <c r="E153" s="2"/>
      <c r="F153" s="2">
        <v>6069325</v>
      </c>
      <c r="G153" s="2">
        <v>1680314</v>
      </c>
      <c r="H153" s="2">
        <v>821066</v>
      </c>
      <c r="I153" s="2">
        <v>13461</v>
      </c>
      <c r="J153" s="2">
        <v>25636</v>
      </c>
      <c r="K153" s="2">
        <v>36059</v>
      </c>
      <c r="L153" s="2">
        <v>1203</v>
      </c>
      <c r="M153" s="2">
        <v>664</v>
      </c>
      <c r="N153" s="2">
        <v>87</v>
      </c>
      <c r="O153" s="2">
        <v>456066</v>
      </c>
      <c r="P153" s="2">
        <v>144142</v>
      </c>
      <c r="Q153" s="2">
        <f t="shared" si="5"/>
        <v>10134374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x14ac:dyDescent="0.2">
      <c r="A154" s="5">
        <f t="shared" si="4"/>
        <v>41518</v>
      </c>
      <c r="B154">
        <v>2013</v>
      </c>
      <c r="C154">
        <v>9</v>
      </c>
      <c r="D154" s="2">
        <v>820675</v>
      </c>
      <c r="E154" s="2"/>
      <c r="F154" s="2">
        <v>4210269</v>
      </c>
      <c r="G154" s="2">
        <v>1356388</v>
      </c>
      <c r="H154" s="2">
        <v>792921</v>
      </c>
      <c r="I154" s="2">
        <v>9940</v>
      </c>
      <c r="J154" s="2">
        <v>24765</v>
      </c>
      <c r="K154" s="2">
        <v>39332</v>
      </c>
      <c r="L154" s="2">
        <v>1393</v>
      </c>
      <c r="M154" s="2">
        <v>-342</v>
      </c>
      <c r="N154" s="2">
        <v>70</v>
      </c>
      <c r="O154" s="2">
        <v>587329</v>
      </c>
      <c r="P154" s="2">
        <v>133709</v>
      </c>
      <c r="Q154" s="2">
        <f t="shared" si="5"/>
        <v>7976449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x14ac:dyDescent="0.2">
      <c r="A155" s="5">
        <f t="shared" si="4"/>
        <v>41548</v>
      </c>
      <c r="B155">
        <v>2013</v>
      </c>
      <c r="C155">
        <v>10</v>
      </c>
      <c r="D155" s="2">
        <v>911258</v>
      </c>
      <c r="E155" s="2"/>
      <c r="F155" s="2">
        <v>4944464</v>
      </c>
      <c r="G155" s="2">
        <v>1341989</v>
      </c>
      <c r="H155" s="2">
        <v>836946</v>
      </c>
      <c r="I155" s="2">
        <v>11952</v>
      </c>
      <c r="J155" s="2">
        <v>23108</v>
      </c>
      <c r="K155" s="2">
        <v>38558</v>
      </c>
      <c r="L155" s="2">
        <v>947</v>
      </c>
      <c r="M155" s="2">
        <v>2437</v>
      </c>
      <c r="N155" s="2">
        <v>74</v>
      </c>
      <c r="O155" s="2">
        <v>350266</v>
      </c>
      <c r="P155" s="2">
        <v>140332</v>
      </c>
      <c r="Q155" s="2">
        <f t="shared" si="5"/>
        <v>8602331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x14ac:dyDescent="0.2">
      <c r="A156" s="5">
        <f t="shared" si="4"/>
        <v>41579</v>
      </c>
      <c r="B156">
        <v>2013</v>
      </c>
      <c r="C156">
        <v>11</v>
      </c>
      <c r="D156" s="2">
        <v>737475</v>
      </c>
      <c r="E156" s="2"/>
      <c r="F156" s="2">
        <v>5292951</v>
      </c>
      <c r="G156" s="2">
        <v>1045872</v>
      </c>
      <c r="H156" s="2">
        <v>813660</v>
      </c>
      <c r="I156" s="2">
        <v>12020</v>
      </c>
      <c r="J156" s="2">
        <v>24798</v>
      </c>
      <c r="K156" s="2">
        <v>34591</v>
      </c>
      <c r="L156" s="2">
        <v>2579</v>
      </c>
      <c r="M156" s="2">
        <v>-372</v>
      </c>
      <c r="N156" s="2">
        <v>41</v>
      </c>
      <c r="O156" s="2">
        <v>504768</v>
      </c>
      <c r="P156" s="2">
        <v>135115</v>
      </c>
      <c r="Q156" s="2">
        <f t="shared" si="5"/>
        <v>8603498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x14ac:dyDescent="0.2">
      <c r="A157" s="5">
        <f t="shared" si="4"/>
        <v>41609</v>
      </c>
      <c r="B157">
        <v>2013</v>
      </c>
      <c r="C157">
        <v>12</v>
      </c>
      <c r="D157" s="2">
        <v>843203</v>
      </c>
      <c r="E157" s="2"/>
      <c r="F157" s="2">
        <v>5941244</v>
      </c>
      <c r="G157" s="2">
        <v>1491648</v>
      </c>
      <c r="H157" s="2">
        <v>838615</v>
      </c>
      <c r="I157" s="2">
        <v>9089</v>
      </c>
      <c r="J157" s="2">
        <v>23273</v>
      </c>
      <c r="K157" s="2">
        <v>40762</v>
      </c>
      <c r="L157" s="2">
        <v>1541</v>
      </c>
      <c r="M157" s="2">
        <v>-373</v>
      </c>
      <c r="N157" s="2">
        <v>34</v>
      </c>
      <c r="O157" s="2">
        <v>677402</v>
      </c>
      <c r="P157" s="2">
        <v>144362</v>
      </c>
      <c r="Q157" s="2">
        <f t="shared" si="5"/>
        <v>10010800</v>
      </c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x14ac:dyDescent="0.2">
      <c r="A158" s="5">
        <f t="shared" si="4"/>
        <v>41640</v>
      </c>
      <c r="B158">
        <v>2014</v>
      </c>
      <c r="C158">
        <v>1</v>
      </c>
      <c r="D158" s="2">
        <v>948355</v>
      </c>
      <c r="E158" s="2"/>
      <c r="F158" s="2">
        <v>5878129</v>
      </c>
      <c r="G158" s="2">
        <v>1213308</v>
      </c>
      <c r="H158" s="2">
        <v>840118</v>
      </c>
      <c r="I158" s="2">
        <v>14893</v>
      </c>
      <c r="J158" s="2">
        <v>20705</v>
      </c>
      <c r="K158" s="2">
        <v>38821</v>
      </c>
      <c r="L158" s="2">
        <v>2201</v>
      </c>
      <c r="M158" s="2">
        <v>-367</v>
      </c>
      <c r="N158" s="2">
        <v>31</v>
      </c>
      <c r="O158" s="2">
        <v>448446</v>
      </c>
      <c r="P158" s="2">
        <v>124318</v>
      </c>
      <c r="Q158" s="2">
        <f t="shared" si="5"/>
        <v>9528958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x14ac:dyDescent="0.2">
      <c r="A159" s="5">
        <f t="shared" si="4"/>
        <v>41671</v>
      </c>
      <c r="B159">
        <v>2014</v>
      </c>
      <c r="C159">
        <v>2</v>
      </c>
      <c r="D159" s="2">
        <v>870190</v>
      </c>
      <c r="E159" s="2"/>
      <c r="F159" s="2">
        <v>4448704</v>
      </c>
      <c r="G159" s="2">
        <v>1039606</v>
      </c>
      <c r="H159" s="2">
        <v>745364</v>
      </c>
      <c r="I159" s="2">
        <v>11341</v>
      </c>
      <c r="J159" s="2">
        <v>17906</v>
      </c>
      <c r="K159" s="2">
        <v>28250</v>
      </c>
      <c r="L159" s="2">
        <v>2336</v>
      </c>
      <c r="M159" s="2">
        <v>-647</v>
      </c>
      <c r="N159" s="2">
        <v>30</v>
      </c>
      <c r="O159" s="2">
        <v>539479</v>
      </c>
      <c r="P159" s="2">
        <v>121641</v>
      </c>
      <c r="Q159" s="2">
        <f t="shared" si="5"/>
        <v>7824200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x14ac:dyDescent="0.2">
      <c r="A160" s="5">
        <f t="shared" si="4"/>
        <v>41699</v>
      </c>
      <c r="B160">
        <v>2014</v>
      </c>
      <c r="C160">
        <v>3</v>
      </c>
      <c r="D160" s="2">
        <v>306620</v>
      </c>
      <c r="E160" s="2"/>
      <c r="F160" s="2">
        <v>7644833</v>
      </c>
      <c r="G160" s="2">
        <v>535000</v>
      </c>
      <c r="H160" s="2">
        <v>835874</v>
      </c>
      <c r="I160" s="2">
        <v>13398</v>
      </c>
      <c r="J160" s="2">
        <v>21426</v>
      </c>
      <c r="K160" s="2">
        <v>2299</v>
      </c>
      <c r="L160" s="2">
        <v>2677</v>
      </c>
      <c r="M160" s="2">
        <v>-667</v>
      </c>
      <c r="N160" s="2">
        <v>70</v>
      </c>
      <c r="O160" s="2">
        <v>753191</v>
      </c>
      <c r="P160" s="2">
        <v>114705</v>
      </c>
      <c r="Q160" s="2">
        <f t="shared" si="5"/>
        <v>10229426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x14ac:dyDescent="0.2">
      <c r="A161" s="5">
        <f t="shared" si="4"/>
        <v>41730</v>
      </c>
      <c r="B161">
        <v>2014</v>
      </c>
      <c r="C161">
        <v>4</v>
      </c>
      <c r="D161" s="2">
        <v>191745</v>
      </c>
      <c r="E161" s="2"/>
      <c r="F161" s="2">
        <v>7692244</v>
      </c>
      <c r="G161" s="2">
        <v>306029</v>
      </c>
      <c r="H161" s="2">
        <v>811566</v>
      </c>
      <c r="I161" s="2">
        <v>11135</v>
      </c>
      <c r="J161" s="2">
        <v>20798</v>
      </c>
      <c r="K161" s="2">
        <v>7199</v>
      </c>
      <c r="L161" s="2">
        <v>891</v>
      </c>
      <c r="M161" s="2">
        <v>-710</v>
      </c>
      <c r="N161" s="2">
        <v>89</v>
      </c>
      <c r="O161" s="2">
        <v>769335</v>
      </c>
      <c r="P161" s="2">
        <v>127034</v>
      </c>
      <c r="Q161" s="2">
        <f t="shared" si="5"/>
        <v>9937355</v>
      </c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x14ac:dyDescent="0.2">
      <c r="A162" s="5">
        <f t="shared" si="4"/>
        <v>41760</v>
      </c>
      <c r="B162">
        <v>2014</v>
      </c>
      <c r="C162">
        <v>5</v>
      </c>
      <c r="D162" s="2">
        <v>4544</v>
      </c>
      <c r="E162" s="2"/>
      <c r="F162" s="2">
        <v>8929683</v>
      </c>
      <c r="G162" s="2">
        <v>342061</v>
      </c>
      <c r="H162" s="2">
        <v>777212</v>
      </c>
      <c r="I162" s="2">
        <v>11165</v>
      </c>
      <c r="J162" s="2">
        <v>20706</v>
      </c>
      <c r="K162" s="2">
        <v>30414</v>
      </c>
      <c r="L162" s="2">
        <v>995</v>
      </c>
      <c r="M162" s="2">
        <v>-565</v>
      </c>
      <c r="N162" s="2">
        <v>98</v>
      </c>
      <c r="O162" s="2">
        <v>722682</v>
      </c>
      <c r="P162" s="2">
        <v>123288</v>
      </c>
      <c r="Q162" s="2">
        <f t="shared" si="5"/>
        <v>10962283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x14ac:dyDescent="0.2">
      <c r="A163" s="5">
        <f t="shared" si="4"/>
        <v>41791</v>
      </c>
      <c r="B163">
        <v>2014</v>
      </c>
      <c r="C163">
        <v>6</v>
      </c>
      <c r="D163" s="2">
        <v>182800</v>
      </c>
      <c r="E163" s="2"/>
      <c r="F163" s="2">
        <v>8938042</v>
      </c>
      <c r="G163" s="2">
        <v>302280</v>
      </c>
      <c r="H163" s="2">
        <v>799534</v>
      </c>
      <c r="I163" s="2">
        <v>8451</v>
      </c>
      <c r="J163" s="2">
        <v>20377</v>
      </c>
      <c r="K163" s="2">
        <v>32696</v>
      </c>
      <c r="L163" s="2">
        <v>3006</v>
      </c>
      <c r="M163" s="2">
        <v>-429</v>
      </c>
      <c r="N163" s="2">
        <v>92</v>
      </c>
      <c r="O163" s="2">
        <v>782244</v>
      </c>
      <c r="P163" s="2">
        <v>105665</v>
      </c>
      <c r="Q163" s="2">
        <f t="shared" si="5"/>
        <v>11174758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x14ac:dyDescent="0.2">
      <c r="A164" s="5">
        <f t="shared" si="4"/>
        <v>41821</v>
      </c>
      <c r="B164">
        <v>2014</v>
      </c>
      <c r="C164">
        <v>7</v>
      </c>
      <c r="D164" s="2">
        <v>751543</v>
      </c>
      <c r="E164" s="2"/>
      <c r="F164" s="2">
        <v>8179723</v>
      </c>
      <c r="G164" s="2">
        <v>1040892</v>
      </c>
      <c r="H164" s="2">
        <v>820147</v>
      </c>
      <c r="I164" s="2">
        <v>10256</v>
      </c>
      <c r="J164" s="2">
        <v>21114</v>
      </c>
      <c r="K164" s="2">
        <v>32771</v>
      </c>
      <c r="L164" s="2">
        <v>1671</v>
      </c>
      <c r="M164" s="2">
        <v>-435</v>
      </c>
      <c r="N164" s="2">
        <v>73</v>
      </c>
      <c r="O164" s="2">
        <v>551602</v>
      </c>
      <c r="P164" s="2">
        <v>130523</v>
      </c>
      <c r="Q164" s="2">
        <f t="shared" si="5"/>
        <v>11539880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x14ac:dyDescent="0.2">
      <c r="A165" s="5">
        <f t="shared" si="4"/>
        <v>41852</v>
      </c>
      <c r="B165">
        <v>2014</v>
      </c>
      <c r="C165">
        <v>8</v>
      </c>
      <c r="D165" s="2">
        <v>761696</v>
      </c>
      <c r="E165" s="2"/>
      <c r="F165" s="2">
        <v>5975481</v>
      </c>
      <c r="G165" s="2">
        <v>1580723</v>
      </c>
      <c r="H165" s="2">
        <v>598232</v>
      </c>
      <c r="I165" s="2">
        <v>11644</v>
      </c>
      <c r="J165" s="2">
        <v>21918</v>
      </c>
      <c r="K165" s="2">
        <v>33574</v>
      </c>
      <c r="L165" s="2">
        <v>2235</v>
      </c>
      <c r="M165" s="2">
        <v>155</v>
      </c>
      <c r="N165" s="2">
        <v>41</v>
      </c>
      <c r="O165" s="2">
        <v>490095</v>
      </c>
      <c r="P165" s="2">
        <v>148180</v>
      </c>
      <c r="Q165" s="2">
        <f t="shared" si="5"/>
        <v>9623974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x14ac:dyDescent="0.2">
      <c r="A166" s="5">
        <f t="shared" si="4"/>
        <v>41883</v>
      </c>
      <c r="B166">
        <v>2014</v>
      </c>
      <c r="C166">
        <v>9</v>
      </c>
      <c r="D166" s="2">
        <v>749092</v>
      </c>
      <c r="E166" s="2"/>
      <c r="F166" s="2">
        <v>3923074</v>
      </c>
      <c r="G166" s="2">
        <v>1559450</v>
      </c>
      <c r="H166" s="2">
        <v>800601</v>
      </c>
      <c r="I166" s="2">
        <v>9854</v>
      </c>
      <c r="J166" s="2">
        <v>20495</v>
      </c>
      <c r="K166" s="2">
        <v>31380</v>
      </c>
      <c r="L166" s="2">
        <v>891</v>
      </c>
      <c r="M166" s="2">
        <v>-320</v>
      </c>
      <c r="N166" s="2">
        <v>82</v>
      </c>
      <c r="O166" s="2">
        <v>516068</v>
      </c>
      <c r="P166" s="2">
        <v>125224</v>
      </c>
      <c r="Q166" s="2">
        <f t="shared" si="5"/>
        <v>7735891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x14ac:dyDescent="0.2">
      <c r="A167" s="5">
        <f t="shared" si="4"/>
        <v>41913</v>
      </c>
      <c r="B167">
        <v>2014</v>
      </c>
      <c r="C167">
        <v>10</v>
      </c>
      <c r="D167" s="2">
        <v>695322</v>
      </c>
      <c r="E167" s="2"/>
      <c r="F167" s="2">
        <v>4445576</v>
      </c>
      <c r="G167" s="2">
        <v>1293938</v>
      </c>
      <c r="H167" s="2">
        <v>828060</v>
      </c>
      <c r="I167" s="2">
        <v>11907</v>
      </c>
      <c r="J167" s="2">
        <v>22161</v>
      </c>
      <c r="K167" s="2">
        <v>33659</v>
      </c>
      <c r="L167" s="2">
        <v>1184</v>
      </c>
      <c r="M167" s="2">
        <v>-306</v>
      </c>
      <c r="N167" s="2">
        <v>48</v>
      </c>
      <c r="O167" s="2">
        <v>479747</v>
      </c>
      <c r="P167" s="2">
        <v>133796</v>
      </c>
      <c r="Q167" s="2">
        <f t="shared" si="5"/>
        <v>7945092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x14ac:dyDescent="0.2">
      <c r="A168" s="5">
        <f t="shared" si="4"/>
        <v>41944</v>
      </c>
      <c r="B168">
        <v>2014</v>
      </c>
      <c r="C168">
        <v>11</v>
      </c>
      <c r="D168" s="2">
        <v>700057</v>
      </c>
      <c r="E168" s="2"/>
      <c r="F168" s="2">
        <v>5562294</v>
      </c>
      <c r="G168" s="2">
        <v>845595</v>
      </c>
      <c r="H168" s="2">
        <v>804052</v>
      </c>
      <c r="I168" s="2">
        <v>12224</v>
      </c>
      <c r="J168" s="2">
        <v>22243</v>
      </c>
      <c r="K168" s="2">
        <v>31613</v>
      </c>
      <c r="L168" s="2">
        <v>3058</v>
      </c>
      <c r="M168" s="2">
        <v>-507</v>
      </c>
      <c r="N168" s="2">
        <v>45</v>
      </c>
      <c r="O168" s="2">
        <v>678692</v>
      </c>
      <c r="P168" s="2">
        <v>113113</v>
      </c>
      <c r="Q168" s="2">
        <f t="shared" si="5"/>
        <v>8772479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x14ac:dyDescent="0.2">
      <c r="A169" s="5">
        <f t="shared" si="4"/>
        <v>41974</v>
      </c>
      <c r="B169">
        <v>2014</v>
      </c>
      <c r="C169">
        <v>12</v>
      </c>
      <c r="D169" s="2">
        <v>557964</v>
      </c>
      <c r="E169" s="2"/>
      <c r="F169" s="2">
        <v>7082257</v>
      </c>
      <c r="G169" s="2">
        <v>861707</v>
      </c>
      <c r="H169" s="2">
        <v>836561</v>
      </c>
      <c r="I169" s="2">
        <v>14431</v>
      </c>
      <c r="J169" s="2">
        <v>21275</v>
      </c>
      <c r="K169" s="2">
        <v>34255</v>
      </c>
      <c r="L169" s="2">
        <v>2040</v>
      </c>
      <c r="M169" s="2">
        <v>45</v>
      </c>
      <c r="N169" s="2">
        <v>30</v>
      </c>
      <c r="O169" s="2">
        <v>532188</v>
      </c>
      <c r="P169" s="2">
        <v>145531</v>
      </c>
      <c r="Q169" s="2">
        <f t="shared" si="5"/>
        <v>10088284</v>
      </c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x14ac:dyDescent="0.2">
      <c r="A170" s="5">
        <f t="shared" si="4"/>
        <v>42005</v>
      </c>
      <c r="B170">
        <v>2015</v>
      </c>
      <c r="C170">
        <v>1</v>
      </c>
      <c r="D170" s="2">
        <v>556057</v>
      </c>
      <c r="E170" s="2"/>
      <c r="F170" s="2">
        <v>8148736</v>
      </c>
      <c r="G170" s="2">
        <v>617671</v>
      </c>
      <c r="H170" s="2">
        <v>836137</v>
      </c>
      <c r="I170" s="2">
        <v>10109</v>
      </c>
      <c r="J170" s="2">
        <v>24783</v>
      </c>
      <c r="K170" s="2">
        <v>32764</v>
      </c>
      <c r="L170" s="2">
        <v>1926</v>
      </c>
      <c r="M170" s="2">
        <v>6068</v>
      </c>
      <c r="N170" s="2">
        <v>29</v>
      </c>
      <c r="O170" s="2">
        <v>303683</v>
      </c>
      <c r="P170" s="2">
        <v>135996</v>
      </c>
      <c r="Q170" s="2">
        <f t="shared" si="5"/>
        <v>10673959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x14ac:dyDescent="0.2">
      <c r="A171" s="5">
        <f t="shared" si="4"/>
        <v>42036</v>
      </c>
      <c r="B171">
        <v>2015</v>
      </c>
      <c r="C171">
        <v>2</v>
      </c>
      <c r="D171" s="2">
        <v>2491</v>
      </c>
      <c r="E171" s="2"/>
      <c r="F171" s="2">
        <v>8142677</v>
      </c>
      <c r="G171" s="2">
        <v>226269</v>
      </c>
      <c r="H171" s="2">
        <v>754720</v>
      </c>
      <c r="I171" s="2">
        <v>9998</v>
      </c>
      <c r="J171" s="2">
        <v>24985</v>
      </c>
      <c r="K171" s="2">
        <v>30144</v>
      </c>
      <c r="L171" s="2">
        <v>910</v>
      </c>
      <c r="M171" s="2">
        <v>2552</v>
      </c>
      <c r="N171" s="2">
        <v>46</v>
      </c>
      <c r="O171" s="2">
        <v>491854</v>
      </c>
      <c r="P171" s="2">
        <v>120435</v>
      </c>
      <c r="Q171" s="2">
        <f t="shared" si="5"/>
        <v>9807081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x14ac:dyDescent="0.2">
      <c r="A172" s="5">
        <f t="shared" si="4"/>
        <v>42064</v>
      </c>
      <c r="B172">
        <v>2015</v>
      </c>
      <c r="C172">
        <v>3</v>
      </c>
      <c r="D172" s="2">
        <v>3885</v>
      </c>
      <c r="E172" s="2"/>
      <c r="F172" s="2">
        <v>7982399</v>
      </c>
      <c r="G172" s="2">
        <v>590901</v>
      </c>
      <c r="H172" s="2">
        <v>822761</v>
      </c>
      <c r="I172" s="2">
        <v>10791</v>
      </c>
      <c r="J172" s="2">
        <v>27350</v>
      </c>
      <c r="K172" s="2">
        <v>29836</v>
      </c>
      <c r="L172" s="2">
        <v>545</v>
      </c>
      <c r="M172" s="2">
        <v>17514</v>
      </c>
      <c r="N172" s="2">
        <v>72</v>
      </c>
      <c r="O172" s="2">
        <v>572881</v>
      </c>
      <c r="P172" s="2">
        <v>137182</v>
      </c>
      <c r="Q172" s="2">
        <f t="shared" si="5"/>
        <v>10196117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x14ac:dyDescent="0.2">
      <c r="A173" s="5">
        <f t="shared" si="4"/>
        <v>42095</v>
      </c>
      <c r="B173">
        <v>2015</v>
      </c>
      <c r="C173">
        <v>4</v>
      </c>
      <c r="D173" s="2">
        <v>3418</v>
      </c>
      <c r="E173" s="2"/>
      <c r="F173" s="2">
        <v>6220671</v>
      </c>
      <c r="G173" s="2">
        <v>586284</v>
      </c>
      <c r="H173" s="2">
        <v>783078</v>
      </c>
      <c r="I173" s="2">
        <v>11242</v>
      </c>
      <c r="J173" s="2">
        <v>26617</v>
      </c>
      <c r="K173" s="2">
        <v>30245</v>
      </c>
      <c r="L173" s="2">
        <v>850</v>
      </c>
      <c r="M173" s="2">
        <v>828</v>
      </c>
      <c r="N173" s="2">
        <v>92</v>
      </c>
      <c r="O173" s="2">
        <v>680551</v>
      </c>
      <c r="P173" s="2">
        <v>146565</v>
      </c>
      <c r="Q173" s="2">
        <f t="shared" si="5"/>
        <v>8490441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x14ac:dyDescent="0.2">
      <c r="A174" s="5">
        <f t="shared" si="4"/>
        <v>42125</v>
      </c>
      <c r="B174">
        <v>2015</v>
      </c>
      <c r="C174">
        <v>5</v>
      </c>
      <c r="D174" s="2">
        <v>169574</v>
      </c>
      <c r="E174" s="2"/>
      <c r="F174" s="2">
        <v>6213538</v>
      </c>
      <c r="G174" s="2">
        <v>780749</v>
      </c>
      <c r="H174" s="2">
        <v>185997</v>
      </c>
      <c r="I174" s="2">
        <v>10655</v>
      </c>
      <c r="J174" s="2">
        <v>27886</v>
      </c>
      <c r="K174" s="2">
        <v>35030</v>
      </c>
      <c r="L174" s="2">
        <v>1928</v>
      </c>
      <c r="M174" s="2">
        <v>-493</v>
      </c>
      <c r="N174" s="2">
        <v>93</v>
      </c>
      <c r="O174" s="2">
        <v>523797</v>
      </c>
      <c r="P174" s="2">
        <v>141417</v>
      </c>
      <c r="Q174" s="2">
        <f t="shared" si="5"/>
        <v>8090171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x14ac:dyDescent="0.2">
      <c r="A175" s="5">
        <f t="shared" si="4"/>
        <v>42156</v>
      </c>
      <c r="B175">
        <v>2015</v>
      </c>
      <c r="C175">
        <v>6</v>
      </c>
      <c r="D175" s="2">
        <v>551682</v>
      </c>
      <c r="E175" s="2"/>
      <c r="F175" s="2">
        <v>5685963</v>
      </c>
      <c r="G175" s="2">
        <v>1367431</v>
      </c>
      <c r="H175" s="2">
        <v>20075</v>
      </c>
      <c r="I175" s="2">
        <v>8090</v>
      </c>
      <c r="J175" s="2">
        <v>16479</v>
      </c>
      <c r="K175" s="2">
        <v>31484</v>
      </c>
      <c r="L175" s="2">
        <v>2876</v>
      </c>
      <c r="M175" s="2">
        <v>1053</v>
      </c>
      <c r="N175" s="2">
        <v>98</v>
      </c>
      <c r="O175" s="2">
        <v>567023</v>
      </c>
      <c r="P175" s="2">
        <v>108771</v>
      </c>
      <c r="Q175" s="2">
        <f t="shared" si="5"/>
        <v>8361025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x14ac:dyDescent="0.2">
      <c r="A176" s="5">
        <f t="shared" si="4"/>
        <v>42186</v>
      </c>
      <c r="B176">
        <v>2015</v>
      </c>
      <c r="C176">
        <v>7</v>
      </c>
      <c r="D176" s="2">
        <v>661730</v>
      </c>
      <c r="E176" s="2"/>
      <c r="F176" s="2">
        <v>5387232</v>
      </c>
      <c r="G176" s="2">
        <v>1686862</v>
      </c>
      <c r="H176" s="2">
        <v>581011</v>
      </c>
      <c r="I176" s="2">
        <v>9470</v>
      </c>
      <c r="J176" s="2">
        <v>27274</v>
      </c>
      <c r="K176" s="2">
        <v>29785</v>
      </c>
      <c r="L176" s="2">
        <v>1408</v>
      </c>
      <c r="M176" s="2">
        <v>-470</v>
      </c>
      <c r="N176" s="2">
        <v>102</v>
      </c>
      <c r="O176" s="2">
        <v>772253</v>
      </c>
      <c r="P176" s="2">
        <v>157991</v>
      </c>
      <c r="Q176" s="2">
        <f t="shared" si="5"/>
        <v>9314648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x14ac:dyDescent="0.2">
      <c r="A177" s="5">
        <f t="shared" si="4"/>
        <v>42217</v>
      </c>
      <c r="B177">
        <v>2015</v>
      </c>
      <c r="C177">
        <v>8</v>
      </c>
      <c r="D177" s="2">
        <v>606822</v>
      </c>
      <c r="E177" s="2"/>
      <c r="F177" s="2">
        <v>5692327</v>
      </c>
      <c r="G177" s="2">
        <v>1482999</v>
      </c>
      <c r="H177" s="2">
        <v>836585</v>
      </c>
      <c r="I177" s="2">
        <v>7240</v>
      </c>
      <c r="J177" s="2">
        <v>26689</v>
      </c>
      <c r="K177" s="2">
        <v>34706</v>
      </c>
      <c r="L177" s="2">
        <v>908</v>
      </c>
      <c r="M177" s="2">
        <v>5698</v>
      </c>
      <c r="N177" s="2">
        <v>89</v>
      </c>
      <c r="O177" s="2">
        <v>716760</v>
      </c>
      <c r="P177" s="2">
        <v>155163</v>
      </c>
      <c r="Q177" s="2">
        <f t="shared" si="5"/>
        <v>9565986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x14ac:dyDescent="0.2">
      <c r="A178" s="5">
        <f t="shared" si="4"/>
        <v>42248</v>
      </c>
      <c r="B178">
        <v>2015</v>
      </c>
      <c r="C178">
        <v>9</v>
      </c>
      <c r="D178" s="2">
        <v>615816</v>
      </c>
      <c r="E178" s="2"/>
      <c r="F178" s="2">
        <v>4238520</v>
      </c>
      <c r="G178" s="2">
        <v>1476409</v>
      </c>
      <c r="H178" s="2">
        <v>823629</v>
      </c>
      <c r="I178" s="2">
        <v>4910</v>
      </c>
      <c r="J178" s="2">
        <v>25974</v>
      </c>
      <c r="K178" s="2">
        <v>35042</v>
      </c>
      <c r="L178" s="2">
        <v>1415</v>
      </c>
      <c r="M178" s="2">
        <v>-345</v>
      </c>
      <c r="N178" s="2">
        <v>51</v>
      </c>
      <c r="O178" s="2">
        <v>554268</v>
      </c>
      <c r="P178" s="2">
        <v>140920</v>
      </c>
      <c r="Q178" s="2">
        <f t="shared" si="5"/>
        <v>7916609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x14ac:dyDescent="0.2">
      <c r="A179" s="5">
        <f t="shared" si="4"/>
        <v>42278</v>
      </c>
      <c r="B179">
        <v>2015</v>
      </c>
      <c r="C179">
        <v>10</v>
      </c>
      <c r="D179" s="2">
        <v>652894</v>
      </c>
      <c r="E179" s="2"/>
      <c r="F179" s="2">
        <v>4422790</v>
      </c>
      <c r="G179" s="2">
        <v>1530072</v>
      </c>
      <c r="H179" s="2">
        <v>853373</v>
      </c>
      <c r="I179" s="2">
        <v>5307</v>
      </c>
      <c r="J179" s="2">
        <v>28239</v>
      </c>
      <c r="K179" s="2">
        <v>34148</v>
      </c>
      <c r="L179" s="2">
        <v>1108</v>
      </c>
      <c r="M179" s="2">
        <v>-306</v>
      </c>
      <c r="N179" s="2">
        <v>56</v>
      </c>
      <c r="O179" s="2">
        <v>577860</v>
      </c>
      <c r="P179" s="2">
        <v>156379</v>
      </c>
      <c r="Q179" s="2">
        <f t="shared" si="5"/>
        <v>8261920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x14ac:dyDescent="0.2">
      <c r="A180" s="5">
        <f t="shared" si="4"/>
        <v>42309</v>
      </c>
      <c r="B180">
        <v>2015</v>
      </c>
      <c r="C180">
        <v>11</v>
      </c>
      <c r="D180" s="2">
        <v>507525</v>
      </c>
      <c r="E180" s="2"/>
      <c r="F180" s="2">
        <v>5376103</v>
      </c>
      <c r="G180" s="2">
        <v>1434582</v>
      </c>
      <c r="H180" s="2">
        <v>803927</v>
      </c>
      <c r="I180" s="2">
        <v>3628</v>
      </c>
      <c r="J180" s="2">
        <v>22353</v>
      </c>
      <c r="K180" s="2">
        <v>35982</v>
      </c>
      <c r="L180" s="2">
        <v>3401</v>
      </c>
      <c r="M180" s="2">
        <v>5705</v>
      </c>
      <c r="N180" s="2">
        <v>43</v>
      </c>
      <c r="O180" s="2">
        <v>607873</v>
      </c>
      <c r="P180" s="2">
        <v>149200</v>
      </c>
      <c r="Q180" s="2">
        <f t="shared" si="5"/>
        <v>8950322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x14ac:dyDescent="0.2">
      <c r="A181" s="5">
        <f t="shared" si="4"/>
        <v>42339</v>
      </c>
      <c r="B181">
        <v>2015</v>
      </c>
      <c r="C181">
        <v>12</v>
      </c>
      <c r="D181" s="2">
        <v>720021</v>
      </c>
      <c r="E181" s="2"/>
      <c r="F181" s="2">
        <v>5893961</v>
      </c>
      <c r="G181" s="2">
        <v>1265698</v>
      </c>
      <c r="H181" s="2">
        <v>859619</v>
      </c>
      <c r="I181" s="2">
        <v>8276</v>
      </c>
      <c r="J181" s="2">
        <v>20318</v>
      </c>
      <c r="K181" s="2">
        <v>35839</v>
      </c>
      <c r="L181" s="2">
        <v>4396</v>
      </c>
      <c r="M181" s="2">
        <v>2217</v>
      </c>
      <c r="N181" s="2">
        <v>19</v>
      </c>
      <c r="O181" s="2">
        <v>706583</v>
      </c>
      <c r="P181" s="2">
        <v>142235</v>
      </c>
      <c r="Q181" s="2">
        <f t="shared" si="5"/>
        <v>9659182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x14ac:dyDescent="0.2">
      <c r="A182" s="5">
        <f t="shared" si="4"/>
        <v>42370</v>
      </c>
      <c r="B182">
        <v>2016</v>
      </c>
      <c r="C182">
        <v>1</v>
      </c>
      <c r="D182" s="2">
        <v>374826</v>
      </c>
      <c r="E182" s="2"/>
      <c r="F182" s="2">
        <v>6230888</v>
      </c>
      <c r="G182" s="2">
        <v>1303073</v>
      </c>
      <c r="H182" s="2">
        <v>860813</v>
      </c>
      <c r="I182" s="2">
        <v>5418</v>
      </c>
      <c r="J182" s="2">
        <v>23409</v>
      </c>
      <c r="K182" s="2">
        <v>36173</v>
      </c>
      <c r="L182" s="2">
        <v>963</v>
      </c>
      <c r="M182" s="2">
        <v>-640</v>
      </c>
      <c r="N182" s="2">
        <v>21</v>
      </c>
      <c r="O182" s="2">
        <v>438808</v>
      </c>
      <c r="P182" s="2">
        <v>145824</v>
      </c>
      <c r="Q182" s="2">
        <f t="shared" si="5"/>
        <v>9419576</v>
      </c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x14ac:dyDescent="0.2">
      <c r="A183" s="5">
        <f t="shared" si="4"/>
        <v>42401</v>
      </c>
      <c r="B183">
        <v>2016</v>
      </c>
      <c r="C183">
        <v>2</v>
      </c>
      <c r="D183" s="2">
        <v>3977</v>
      </c>
      <c r="E183" s="2"/>
      <c r="F183" s="2">
        <v>6247073</v>
      </c>
      <c r="G183" s="2">
        <v>965261</v>
      </c>
      <c r="H183" s="2">
        <v>795433</v>
      </c>
      <c r="I183" s="2">
        <v>4845</v>
      </c>
      <c r="J183" s="2">
        <v>21064</v>
      </c>
      <c r="K183" s="2">
        <v>28498</v>
      </c>
      <c r="L183" s="2">
        <v>1538</v>
      </c>
      <c r="M183" s="2">
        <v>-492</v>
      </c>
      <c r="N183" s="2">
        <v>48</v>
      </c>
      <c r="O183" s="2">
        <v>631319</v>
      </c>
      <c r="P183" s="2">
        <v>144946</v>
      </c>
      <c r="Q183" s="2">
        <f t="shared" si="5"/>
        <v>8843510</v>
      </c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x14ac:dyDescent="0.2">
      <c r="A184" s="5">
        <f t="shared" si="4"/>
        <v>42430</v>
      </c>
      <c r="B184">
        <v>2016</v>
      </c>
      <c r="C184">
        <v>3</v>
      </c>
      <c r="D184" s="2">
        <v>2625</v>
      </c>
      <c r="E184" s="2"/>
      <c r="F184" s="2">
        <v>7671426</v>
      </c>
      <c r="G184" s="2">
        <v>549197</v>
      </c>
      <c r="H184" s="2">
        <v>744868</v>
      </c>
      <c r="I184" s="2">
        <v>4941</v>
      </c>
      <c r="J184" s="2">
        <v>21512</v>
      </c>
      <c r="K184" s="2">
        <v>37119</v>
      </c>
      <c r="L184" s="2">
        <v>905</v>
      </c>
      <c r="M184" s="2">
        <v>-487</v>
      </c>
      <c r="N184" s="2">
        <v>62</v>
      </c>
      <c r="O184" s="2">
        <v>818403</v>
      </c>
      <c r="P184" s="2">
        <v>139687</v>
      </c>
      <c r="Q184" s="2">
        <f t="shared" si="5"/>
        <v>9990258</v>
      </c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">
      <c r="A185" s="5">
        <f t="shared" si="4"/>
        <v>42461</v>
      </c>
      <c r="B185">
        <v>2016</v>
      </c>
      <c r="C185">
        <v>4</v>
      </c>
      <c r="D185" s="2">
        <v>2670</v>
      </c>
      <c r="E185" s="2"/>
      <c r="F185" s="2">
        <v>7955420</v>
      </c>
      <c r="G185" s="2">
        <v>323114</v>
      </c>
      <c r="H185" s="2">
        <v>814036</v>
      </c>
      <c r="I185" s="2">
        <v>5089</v>
      </c>
      <c r="J185" s="2">
        <v>22434</v>
      </c>
      <c r="K185" s="2">
        <v>35921</v>
      </c>
      <c r="L185" s="2">
        <v>922</v>
      </c>
      <c r="M185" s="2">
        <v>-416</v>
      </c>
      <c r="N185" s="2">
        <v>82</v>
      </c>
      <c r="O185" s="2">
        <v>698969</v>
      </c>
      <c r="P185" s="2">
        <v>135317</v>
      </c>
      <c r="Q185" s="2">
        <f t="shared" si="5"/>
        <v>9993558</v>
      </c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x14ac:dyDescent="0.2">
      <c r="A186" s="5">
        <f t="shared" si="4"/>
        <v>42491</v>
      </c>
      <c r="B186">
        <v>2016</v>
      </c>
      <c r="C186">
        <v>5</v>
      </c>
      <c r="D186" s="2">
        <v>1665</v>
      </c>
      <c r="E186" s="2"/>
      <c r="F186" s="2">
        <v>7754881</v>
      </c>
      <c r="G186" s="2">
        <v>628481</v>
      </c>
      <c r="H186" s="2">
        <v>829788</v>
      </c>
      <c r="I186" s="2">
        <v>5514</v>
      </c>
      <c r="J186" s="2">
        <v>22967</v>
      </c>
      <c r="K186" s="2">
        <v>32924</v>
      </c>
      <c r="L186" s="2">
        <v>1208</v>
      </c>
      <c r="M186" s="2">
        <v>-404</v>
      </c>
      <c r="N186" s="2">
        <v>90</v>
      </c>
      <c r="O186" s="2">
        <v>796527</v>
      </c>
      <c r="P186" s="2">
        <v>111054</v>
      </c>
      <c r="Q186" s="2">
        <f t="shared" si="5"/>
        <v>10184695</v>
      </c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x14ac:dyDescent="0.2">
      <c r="A187" s="5">
        <f t="shared" si="4"/>
        <v>42522</v>
      </c>
      <c r="B187">
        <v>2016</v>
      </c>
      <c r="C187">
        <v>6</v>
      </c>
      <c r="D187" s="2">
        <v>176651</v>
      </c>
      <c r="E187" s="2"/>
      <c r="F187" s="2">
        <v>7095814</v>
      </c>
      <c r="G187" s="2">
        <v>790648</v>
      </c>
      <c r="H187" s="2">
        <v>814125</v>
      </c>
      <c r="I187" s="2">
        <v>5350</v>
      </c>
      <c r="J187" s="2">
        <v>22239</v>
      </c>
      <c r="K187" s="2">
        <v>31917</v>
      </c>
      <c r="L187" s="2">
        <v>4100</v>
      </c>
      <c r="M187" s="2">
        <v>-417</v>
      </c>
      <c r="N187" s="2">
        <v>95</v>
      </c>
      <c r="O187" s="2">
        <v>779383</v>
      </c>
      <c r="P187" s="2">
        <v>144207</v>
      </c>
      <c r="Q187" s="2">
        <f t="shared" si="5"/>
        <v>9864112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x14ac:dyDescent="0.2">
      <c r="A188" s="5">
        <f t="shared" si="4"/>
        <v>42552</v>
      </c>
      <c r="B188">
        <v>2016</v>
      </c>
      <c r="C188">
        <v>7</v>
      </c>
      <c r="D188" s="2">
        <v>620280</v>
      </c>
      <c r="E188" s="2"/>
      <c r="F188" s="2">
        <v>5957975</v>
      </c>
      <c r="G188" s="2">
        <v>1301605</v>
      </c>
      <c r="H188" s="2">
        <v>830056</v>
      </c>
      <c r="I188" s="2">
        <v>5398</v>
      </c>
      <c r="J188" s="2">
        <v>23698</v>
      </c>
      <c r="K188" s="2">
        <v>35670</v>
      </c>
      <c r="L188" s="2">
        <v>2201</v>
      </c>
      <c r="M188" s="2">
        <v>-387</v>
      </c>
      <c r="N188" s="2">
        <v>95</v>
      </c>
      <c r="O188" s="2">
        <v>734630</v>
      </c>
      <c r="P188" s="2">
        <v>160374</v>
      </c>
      <c r="Q188" s="2">
        <f t="shared" si="5"/>
        <v>9671595</v>
      </c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x14ac:dyDescent="0.2">
      <c r="A189" s="5">
        <f t="shared" si="4"/>
        <v>42583</v>
      </c>
      <c r="B189">
        <v>2016</v>
      </c>
      <c r="C189">
        <v>8</v>
      </c>
      <c r="D189" s="2">
        <v>812357</v>
      </c>
      <c r="E189" s="2"/>
      <c r="F189" s="2">
        <v>5225320</v>
      </c>
      <c r="G189" s="2">
        <v>1623809</v>
      </c>
      <c r="H189" s="2">
        <v>822608</v>
      </c>
      <c r="I189" s="2">
        <v>5446</v>
      </c>
      <c r="J189" s="2">
        <v>23427</v>
      </c>
      <c r="K189" s="2">
        <v>32230</v>
      </c>
      <c r="L189" s="2">
        <v>1785</v>
      </c>
      <c r="M189" s="2">
        <v>549</v>
      </c>
      <c r="N189" s="2">
        <v>93</v>
      </c>
      <c r="O189" s="2">
        <v>574279</v>
      </c>
      <c r="P189" s="2">
        <v>157106</v>
      </c>
      <c r="Q189" s="2">
        <f t="shared" si="5"/>
        <v>9279009</v>
      </c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x14ac:dyDescent="0.2">
      <c r="A190" s="5">
        <f t="shared" si="4"/>
        <v>42614</v>
      </c>
      <c r="B190">
        <v>2016</v>
      </c>
      <c r="C190">
        <v>9</v>
      </c>
      <c r="D190" s="2">
        <v>789102</v>
      </c>
      <c r="E190" s="2"/>
      <c r="F190" s="2">
        <v>4082673</v>
      </c>
      <c r="G190" s="2">
        <v>1460836</v>
      </c>
      <c r="H190" s="2">
        <v>801132</v>
      </c>
      <c r="I190" s="2">
        <v>5099</v>
      </c>
      <c r="J190" s="2">
        <v>20893</v>
      </c>
      <c r="K190" s="2">
        <v>32594</v>
      </c>
      <c r="L190" s="2">
        <v>1276</v>
      </c>
      <c r="M190" s="2">
        <v>-299</v>
      </c>
      <c r="N190" s="2">
        <v>34</v>
      </c>
      <c r="O190" s="2">
        <v>683584</v>
      </c>
      <c r="P190" s="2">
        <v>153404</v>
      </c>
      <c r="Q190" s="2">
        <f t="shared" si="5"/>
        <v>8030328</v>
      </c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x14ac:dyDescent="0.2">
      <c r="A191" s="5">
        <f t="shared" si="4"/>
        <v>42644</v>
      </c>
      <c r="B191">
        <v>2016</v>
      </c>
      <c r="C191">
        <v>10</v>
      </c>
      <c r="D191" s="2">
        <v>657609</v>
      </c>
      <c r="E191" s="2"/>
      <c r="F191" s="2">
        <v>5093171</v>
      </c>
      <c r="G191" s="2">
        <v>656730</v>
      </c>
      <c r="H191" s="2">
        <v>841002</v>
      </c>
      <c r="I191" s="2">
        <v>5059</v>
      </c>
      <c r="J191" s="2">
        <v>21816</v>
      </c>
      <c r="K191" s="2">
        <v>34408</v>
      </c>
      <c r="L191" s="2">
        <v>1555</v>
      </c>
      <c r="M191" s="2">
        <v>1588</v>
      </c>
      <c r="N191" s="2">
        <v>37</v>
      </c>
      <c r="O191" s="2">
        <v>606128</v>
      </c>
      <c r="P191" s="2">
        <v>152754</v>
      </c>
      <c r="Q191" s="2">
        <f t="shared" si="5"/>
        <v>8071857</v>
      </c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x14ac:dyDescent="0.2">
      <c r="A192" s="5">
        <f t="shared" si="4"/>
        <v>42675</v>
      </c>
      <c r="B192">
        <v>2016</v>
      </c>
      <c r="C192">
        <v>11</v>
      </c>
      <c r="D192" s="2">
        <v>443451</v>
      </c>
      <c r="E192" s="2"/>
      <c r="F192" s="2">
        <v>6203142</v>
      </c>
      <c r="G192" s="2">
        <v>595187</v>
      </c>
      <c r="H192" s="2">
        <v>819180</v>
      </c>
      <c r="I192" s="2">
        <v>4874</v>
      </c>
      <c r="J192" s="2">
        <v>21693</v>
      </c>
      <c r="K192" s="2">
        <v>26876</v>
      </c>
      <c r="L192" s="2">
        <v>1211</v>
      </c>
      <c r="M192" s="2">
        <v>-317</v>
      </c>
      <c r="N192" s="2">
        <v>36</v>
      </c>
      <c r="O192" s="2">
        <v>605964</v>
      </c>
      <c r="P192" s="2">
        <v>147864</v>
      </c>
      <c r="Q192" s="2">
        <f t="shared" si="5"/>
        <v>8869161</v>
      </c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x14ac:dyDescent="0.2">
      <c r="A193" s="5">
        <f t="shared" si="4"/>
        <v>42705</v>
      </c>
      <c r="B193">
        <v>2016</v>
      </c>
      <c r="C193">
        <v>12</v>
      </c>
      <c r="D193" s="2">
        <v>716514</v>
      </c>
      <c r="E193" s="2"/>
      <c r="F193" s="2">
        <v>7324973</v>
      </c>
      <c r="G193" s="2">
        <v>974214</v>
      </c>
      <c r="H193" s="2">
        <v>652581</v>
      </c>
      <c r="I193" s="2">
        <v>5527</v>
      </c>
      <c r="J193" s="2">
        <v>24202</v>
      </c>
      <c r="K193" s="2">
        <v>37313</v>
      </c>
      <c r="L193" s="2">
        <v>2721</v>
      </c>
      <c r="M193" s="2">
        <v>-596</v>
      </c>
      <c r="N193" s="2">
        <v>34</v>
      </c>
      <c r="O193" s="2">
        <v>673585</v>
      </c>
      <c r="P193" s="2">
        <v>154961</v>
      </c>
      <c r="Q193" s="2">
        <f t="shared" si="5"/>
        <v>10566029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x14ac:dyDescent="0.2">
      <c r="A194" s="5">
        <f t="shared" si="4"/>
        <v>42736</v>
      </c>
      <c r="B194">
        <v>2017</v>
      </c>
      <c r="C194">
        <v>1</v>
      </c>
      <c r="D194" s="2">
        <v>498912</v>
      </c>
      <c r="E194" s="2"/>
      <c r="F194" s="2">
        <v>7750397</v>
      </c>
      <c r="G194" s="2">
        <v>931602</v>
      </c>
      <c r="H194" s="2">
        <v>840627</v>
      </c>
      <c r="I194" s="2">
        <v>3641</v>
      </c>
      <c r="J194" s="2">
        <v>26993</v>
      </c>
      <c r="K194" s="2">
        <v>36727</v>
      </c>
      <c r="L194" s="2">
        <v>4883</v>
      </c>
      <c r="M194" s="2">
        <v>-711</v>
      </c>
      <c r="N194" s="2">
        <v>19</v>
      </c>
      <c r="O194" s="2">
        <v>511087</v>
      </c>
      <c r="P194" s="2">
        <v>142951</v>
      </c>
      <c r="Q194" s="2">
        <f t="shared" si="5"/>
        <v>10747128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316559</v>
      </c>
      <c r="E195" s="2"/>
      <c r="F195" s="2">
        <v>6717627</v>
      </c>
      <c r="G195" s="2">
        <v>418778</v>
      </c>
      <c r="H195" s="2">
        <v>756843</v>
      </c>
      <c r="I195" s="2">
        <v>2886</v>
      </c>
      <c r="J195" s="2">
        <v>24223</v>
      </c>
      <c r="K195" s="2">
        <v>22440</v>
      </c>
      <c r="L195" s="2">
        <v>1510</v>
      </c>
      <c r="M195" s="2">
        <v>-646</v>
      </c>
      <c r="N195" s="2">
        <v>0</v>
      </c>
      <c r="O195" s="2">
        <v>652672</v>
      </c>
      <c r="P195" s="2">
        <v>133738</v>
      </c>
      <c r="Q195" s="2">
        <f t="shared" ref="Q195:Q241" si="7">SUM(D195:P195)</f>
        <v>9046630</v>
      </c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x14ac:dyDescent="0.2">
      <c r="A196" s="5">
        <f t="shared" si="6"/>
        <v>42795</v>
      </c>
      <c r="B196">
        <v>2017</v>
      </c>
      <c r="C196">
        <v>3</v>
      </c>
      <c r="D196" s="2">
        <v>448</v>
      </c>
      <c r="E196" s="2"/>
      <c r="F196" s="2">
        <v>8652782</v>
      </c>
      <c r="G196" s="2">
        <v>479396</v>
      </c>
      <c r="H196" s="2">
        <v>791639</v>
      </c>
      <c r="I196" s="2">
        <v>5583</v>
      </c>
      <c r="J196" s="2">
        <v>29602</v>
      </c>
      <c r="K196" s="2">
        <v>23113</v>
      </c>
      <c r="L196" s="2">
        <v>855</v>
      </c>
      <c r="M196" s="2">
        <v>-663</v>
      </c>
      <c r="N196" s="2">
        <v>0</v>
      </c>
      <c r="O196" s="2">
        <v>791835</v>
      </c>
      <c r="P196" s="2">
        <v>141227</v>
      </c>
      <c r="Q196" s="2">
        <f t="shared" si="7"/>
        <v>10915817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x14ac:dyDescent="0.2">
      <c r="A197" s="5">
        <f t="shared" si="6"/>
        <v>42826</v>
      </c>
      <c r="B197">
        <v>2017</v>
      </c>
      <c r="C197">
        <v>4</v>
      </c>
      <c r="D197" s="2">
        <v>2782</v>
      </c>
      <c r="E197" s="2"/>
      <c r="F197" s="2">
        <v>8547005</v>
      </c>
      <c r="G197" s="2">
        <v>449860</v>
      </c>
      <c r="H197" s="2">
        <v>551250</v>
      </c>
      <c r="I197" s="2">
        <v>5959</v>
      </c>
      <c r="J197" s="2">
        <v>29230</v>
      </c>
      <c r="K197" s="2">
        <v>21082</v>
      </c>
      <c r="L197" s="2">
        <v>976</v>
      </c>
      <c r="M197" s="2">
        <v>1094</v>
      </c>
      <c r="N197" s="2">
        <v>0</v>
      </c>
      <c r="O197" s="2">
        <v>825046</v>
      </c>
      <c r="P197" s="2">
        <v>122655</v>
      </c>
      <c r="Q197" s="2">
        <f t="shared" si="7"/>
        <v>10556939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x14ac:dyDescent="0.2">
      <c r="A198" s="5">
        <f t="shared" si="6"/>
        <v>42856</v>
      </c>
      <c r="B198">
        <v>2017</v>
      </c>
      <c r="C198">
        <v>5</v>
      </c>
      <c r="D198" s="2">
        <v>3101</v>
      </c>
      <c r="E198" s="2"/>
      <c r="F198" s="2">
        <v>9189301</v>
      </c>
      <c r="G198" s="2">
        <v>381828</v>
      </c>
      <c r="H198" s="2">
        <v>223028</v>
      </c>
      <c r="I198" s="2">
        <v>5827</v>
      </c>
      <c r="J198" s="2">
        <v>29748</v>
      </c>
      <c r="K198" s="2">
        <v>24995</v>
      </c>
      <c r="L198" s="2">
        <v>1209</v>
      </c>
      <c r="M198" s="2">
        <v>3491</v>
      </c>
      <c r="N198" s="2">
        <v>22</v>
      </c>
      <c r="O198" s="2">
        <v>598418</v>
      </c>
      <c r="P198" s="2">
        <v>127401</v>
      </c>
      <c r="Q198" s="2">
        <f t="shared" si="7"/>
        <v>10588369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x14ac:dyDescent="0.2">
      <c r="A199" s="5">
        <f t="shared" si="6"/>
        <v>42887</v>
      </c>
      <c r="B199">
        <v>2017</v>
      </c>
      <c r="C199">
        <v>6</v>
      </c>
      <c r="D199" s="2">
        <v>1088</v>
      </c>
      <c r="E199" s="2"/>
      <c r="F199" s="2">
        <v>9182076</v>
      </c>
      <c r="G199" s="2">
        <v>399699</v>
      </c>
      <c r="H199" s="2">
        <v>269717</v>
      </c>
      <c r="I199" s="2">
        <v>621</v>
      </c>
      <c r="J199" s="2">
        <v>20577</v>
      </c>
      <c r="K199" s="2">
        <v>31249</v>
      </c>
      <c r="L199" s="2">
        <v>951</v>
      </c>
      <c r="M199" s="2">
        <v>26</v>
      </c>
      <c r="N199" s="2">
        <v>82</v>
      </c>
      <c r="O199" s="2">
        <v>640845</v>
      </c>
      <c r="P199" s="2">
        <v>146474</v>
      </c>
      <c r="Q199" s="2">
        <f t="shared" si="7"/>
        <v>10693405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x14ac:dyDescent="0.2">
      <c r="A200" s="5">
        <f t="shared" si="6"/>
        <v>42917</v>
      </c>
      <c r="B200">
        <v>2017</v>
      </c>
      <c r="C200">
        <v>7</v>
      </c>
      <c r="D200" s="2">
        <v>486296</v>
      </c>
      <c r="E200" s="2"/>
      <c r="F200" s="2">
        <v>7046190</v>
      </c>
      <c r="G200" s="2">
        <v>1026915</v>
      </c>
      <c r="H200" s="2">
        <v>855834</v>
      </c>
      <c r="I200" s="2">
        <v>5708</v>
      </c>
      <c r="J200" s="2">
        <v>29869</v>
      </c>
      <c r="K200" s="2">
        <v>33159</v>
      </c>
      <c r="L200" s="2">
        <v>4361</v>
      </c>
      <c r="M200" s="2">
        <v>-450</v>
      </c>
      <c r="N200" s="2">
        <v>100</v>
      </c>
      <c r="O200" s="2">
        <v>521242</v>
      </c>
      <c r="P200" s="2">
        <v>160103</v>
      </c>
      <c r="Q200" s="2">
        <f t="shared" si="7"/>
        <v>10169327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x14ac:dyDescent="0.2">
      <c r="A201" s="5">
        <f t="shared" si="6"/>
        <v>42948</v>
      </c>
      <c r="B201">
        <v>2017</v>
      </c>
      <c r="C201">
        <v>8</v>
      </c>
      <c r="D201" s="2">
        <v>890358</v>
      </c>
      <c r="E201" s="2"/>
      <c r="F201" s="2">
        <v>5229882</v>
      </c>
      <c r="G201" s="2">
        <v>1277083</v>
      </c>
      <c r="H201" s="2">
        <v>537019</v>
      </c>
      <c r="I201" s="2">
        <v>5477</v>
      </c>
      <c r="J201" s="2">
        <v>29289</v>
      </c>
      <c r="K201" s="2">
        <v>35403</v>
      </c>
      <c r="L201" s="2">
        <v>1118</v>
      </c>
      <c r="M201" s="2">
        <v>1522</v>
      </c>
      <c r="N201" s="2">
        <v>88</v>
      </c>
      <c r="O201" s="2">
        <v>392171</v>
      </c>
      <c r="P201" s="2">
        <v>161821</v>
      </c>
      <c r="Q201" s="2">
        <f t="shared" si="7"/>
        <v>8561231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x14ac:dyDescent="0.2">
      <c r="A202" s="5">
        <f t="shared" si="6"/>
        <v>42979</v>
      </c>
      <c r="B202">
        <v>2017</v>
      </c>
      <c r="C202">
        <v>9</v>
      </c>
      <c r="D202" s="2">
        <v>862106</v>
      </c>
      <c r="E202" s="2"/>
      <c r="F202" s="2">
        <v>4688420</v>
      </c>
      <c r="G202" s="2">
        <v>922352</v>
      </c>
      <c r="H202" s="2">
        <v>735650</v>
      </c>
      <c r="I202" s="2">
        <v>5496</v>
      </c>
      <c r="J202" s="2">
        <v>26239</v>
      </c>
      <c r="K202" s="2">
        <v>33378</v>
      </c>
      <c r="L202" s="2">
        <v>1205</v>
      </c>
      <c r="M202" s="2">
        <v>196</v>
      </c>
      <c r="N202" s="2">
        <v>67</v>
      </c>
      <c r="O202" s="2">
        <v>460498</v>
      </c>
      <c r="P202" s="2">
        <v>133379</v>
      </c>
      <c r="Q202" s="2">
        <f t="shared" si="7"/>
        <v>7868986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x14ac:dyDescent="0.2">
      <c r="A203" s="5">
        <f t="shared" si="6"/>
        <v>43009</v>
      </c>
      <c r="B203">
        <v>2017</v>
      </c>
      <c r="C203">
        <v>10</v>
      </c>
      <c r="D203" s="2">
        <v>761101</v>
      </c>
      <c r="E203" s="2"/>
      <c r="F203" s="2">
        <v>4215241</v>
      </c>
      <c r="G203" s="2">
        <v>1008732</v>
      </c>
      <c r="H203" s="2">
        <v>858052</v>
      </c>
      <c r="I203" s="2">
        <v>5792</v>
      </c>
      <c r="J203" s="2">
        <v>27943</v>
      </c>
      <c r="K203" s="2">
        <v>31934</v>
      </c>
      <c r="L203" s="2">
        <v>2722</v>
      </c>
      <c r="M203" s="2">
        <v>-238</v>
      </c>
      <c r="N203" s="2">
        <v>66</v>
      </c>
      <c r="O203" s="2">
        <v>783340</v>
      </c>
      <c r="P203" s="2">
        <v>139397</v>
      </c>
      <c r="Q203" s="2">
        <f t="shared" si="7"/>
        <v>7834082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x14ac:dyDescent="0.2">
      <c r="A204" s="5">
        <f t="shared" si="6"/>
        <v>43040</v>
      </c>
      <c r="B204">
        <v>2017</v>
      </c>
      <c r="C204">
        <v>11</v>
      </c>
      <c r="D204" s="2">
        <v>814013</v>
      </c>
      <c r="E204" s="2"/>
      <c r="F204" s="2">
        <v>4986503</v>
      </c>
      <c r="G204" s="2">
        <v>795636</v>
      </c>
      <c r="H204" s="2">
        <v>841597</v>
      </c>
      <c r="I204" s="2">
        <v>4499</v>
      </c>
      <c r="J204" s="2">
        <v>27239</v>
      </c>
      <c r="K204" s="2">
        <v>28714</v>
      </c>
      <c r="L204" s="2">
        <v>1453</v>
      </c>
      <c r="M204" s="2">
        <v>-508</v>
      </c>
      <c r="N204" s="2">
        <v>24</v>
      </c>
      <c r="O204" s="2">
        <v>718635</v>
      </c>
      <c r="P204" s="2">
        <v>139165</v>
      </c>
      <c r="Q204" s="2">
        <f t="shared" si="7"/>
        <v>8356970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x14ac:dyDescent="0.2">
      <c r="A205" s="5">
        <f t="shared" si="6"/>
        <v>43070</v>
      </c>
      <c r="B205">
        <v>2017</v>
      </c>
      <c r="C205">
        <v>12</v>
      </c>
      <c r="D205" s="2">
        <v>851910</v>
      </c>
      <c r="E205" s="2"/>
      <c r="F205" s="2">
        <v>6619160</v>
      </c>
      <c r="G205" s="2">
        <v>985365</v>
      </c>
      <c r="H205" s="2">
        <v>867003</v>
      </c>
      <c r="I205" s="2">
        <v>5209</v>
      </c>
      <c r="J205" s="2">
        <v>30351</v>
      </c>
      <c r="K205" s="2">
        <v>33732</v>
      </c>
      <c r="L205" s="2">
        <v>1481</v>
      </c>
      <c r="M205" s="2">
        <v>-118</v>
      </c>
      <c r="N205" s="2">
        <v>13</v>
      </c>
      <c r="O205" s="2">
        <v>585647</v>
      </c>
      <c r="P205" s="2">
        <v>155767</v>
      </c>
      <c r="Q205" s="2">
        <f t="shared" si="7"/>
        <v>10135520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x14ac:dyDescent="0.2">
      <c r="A206" s="5">
        <f t="shared" si="6"/>
        <v>43101</v>
      </c>
      <c r="B206">
        <v>2018</v>
      </c>
      <c r="C206">
        <v>1</v>
      </c>
      <c r="D206" s="2">
        <v>657769</v>
      </c>
      <c r="E206" s="2"/>
      <c r="F206" s="2">
        <v>8095503</v>
      </c>
      <c r="G206" s="2">
        <v>866980</v>
      </c>
      <c r="H206" s="2">
        <v>862328</v>
      </c>
      <c r="I206" s="2">
        <v>5025</v>
      </c>
      <c r="J206" s="2">
        <v>30536</v>
      </c>
      <c r="K206" s="2">
        <v>35858</v>
      </c>
      <c r="L206" s="2">
        <v>882</v>
      </c>
      <c r="M206" s="2">
        <v>5584</v>
      </c>
      <c r="N206" s="2">
        <v>2</v>
      </c>
      <c r="O206" s="2">
        <v>706928</v>
      </c>
      <c r="P206" s="2">
        <v>142517</v>
      </c>
      <c r="Q206" s="2">
        <f t="shared" si="7"/>
        <v>11409912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x14ac:dyDescent="0.2">
      <c r="A207" s="5">
        <f t="shared" si="6"/>
        <v>43132</v>
      </c>
      <c r="B207">
        <v>2018</v>
      </c>
      <c r="C207">
        <v>2</v>
      </c>
      <c r="D207" s="2">
        <v>63944</v>
      </c>
      <c r="E207" s="2"/>
      <c r="F207" s="2">
        <v>8302769</v>
      </c>
      <c r="G207" s="2">
        <v>527533</v>
      </c>
      <c r="H207" s="2">
        <v>787939</v>
      </c>
      <c r="I207" s="2">
        <v>4657</v>
      </c>
      <c r="J207" s="2">
        <v>27592</v>
      </c>
      <c r="K207" s="2">
        <v>29735</v>
      </c>
      <c r="L207" s="2">
        <v>930</v>
      </c>
      <c r="M207" s="2">
        <v>13185</v>
      </c>
      <c r="N207" s="2">
        <v>4</v>
      </c>
      <c r="O207" s="2">
        <v>821334</v>
      </c>
      <c r="P207" s="2">
        <v>128670</v>
      </c>
      <c r="Q207" s="2">
        <f t="shared" si="7"/>
        <v>10708292</v>
      </c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x14ac:dyDescent="0.2">
      <c r="A208" s="5">
        <f t="shared" si="6"/>
        <v>43160</v>
      </c>
      <c r="B208">
        <v>2018</v>
      </c>
      <c r="C208">
        <v>3</v>
      </c>
      <c r="D208" s="2">
        <v>1830</v>
      </c>
      <c r="E208" s="2"/>
      <c r="F208" s="2">
        <v>7599103</v>
      </c>
      <c r="G208" s="2">
        <v>764273</v>
      </c>
      <c r="H208" s="2">
        <v>866437</v>
      </c>
      <c r="I208" s="2">
        <v>5218</v>
      </c>
      <c r="J208" s="2">
        <v>29278</v>
      </c>
      <c r="K208" s="2">
        <v>35743</v>
      </c>
      <c r="L208" s="2">
        <v>945</v>
      </c>
      <c r="M208" s="2">
        <v>6613</v>
      </c>
      <c r="N208" s="2">
        <v>27</v>
      </c>
      <c r="O208" s="2">
        <v>746260</v>
      </c>
      <c r="P208" s="2">
        <v>138671</v>
      </c>
      <c r="Q208" s="2">
        <f t="shared" si="7"/>
        <v>10194398</v>
      </c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x14ac:dyDescent="0.2">
      <c r="A209" s="5">
        <f t="shared" si="6"/>
        <v>43191</v>
      </c>
      <c r="B209">
        <v>2018</v>
      </c>
      <c r="C209">
        <v>4</v>
      </c>
      <c r="D209" s="2">
        <v>2877</v>
      </c>
      <c r="E209" s="2"/>
      <c r="F209" s="2">
        <v>7792856</v>
      </c>
      <c r="G209" s="2">
        <v>579019</v>
      </c>
      <c r="H209" s="2">
        <v>822479</v>
      </c>
      <c r="I209" s="2">
        <v>4484</v>
      </c>
      <c r="J209" s="2">
        <v>27430</v>
      </c>
      <c r="K209" s="2">
        <v>34075</v>
      </c>
      <c r="L209" s="2">
        <v>899</v>
      </c>
      <c r="M209" s="2">
        <v>-612</v>
      </c>
      <c r="N209" s="2">
        <v>78</v>
      </c>
      <c r="O209" s="2">
        <v>735022</v>
      </c>
      <c r="P209" s="2">
        <v>128412</v>
      </c>
      <c r="Q209" s="2">
        <f t="shared" si="7"/>
        <v>10127019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x14ac:dyDescent="0.2">
      <c r="A210" s="5">
        <f t="shared" si="6"/>
        <v>43221</v>
      </c>
      <c r="B210">
        <v>2018</v>
      </c>
      <c r="C210">
        <v>5</v>
      </c>
      <c r="D210" s="2">
        <v>710</v>
      </c>
      <c r="E210" s="2"/>
      <c r="F210" s="2">
        <v>9496744</v>
      </c>
      <c r="G210" s="2">
        <v>438041</v>
      </c>
      <c r="H210" s="2">
        <v>602753</v>
      </c>
      <c r="I210" s="2">
        <v>4270</v>
      </c>
      <c r="J210" s="2">
        <v>26158</v>
      </c>
      <c r="K210" s="2">
        <v>34673</v>
      </c>
      <c r="L210" s="2">
        <v>898</v>
      </c>
      <c r="M210" s="2">
        <v>-418</v>
      </c>
      <c r="N210" s="2">
        <v>76</v>
      </c>
      <c r="O210" s="2">
        <v>566900</v>
      </c>
      <c r="P210" s="2">
        <v>134290</v>
      </c>
      <c r="Q210" s="2">
        <f t="shared" si="7"/>
        <v>11305095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x14ac:dyDescent="0.2">
      <c r="A211" s="5">
        <f t="shared" si="6"/>
        <v>43252</v>
      </c>
      <c r="B211">
        <v>2018</v>
      </c>
      <c r="C211">
        <v>6</v>
      </c>
      <c r="D211" s="2">
        <v>86149</v>
      </c>
      <c r="E211" s="2"/>
      <c r="F211" s="2">
        <v>8654379</v>
      </c>
      <c r="G211" s="2">
        <v>779310</v>
      </c>
      <c r="H211" s="2">
        <v>723960</v>
      </c>
      <c r="I211" s="2">
        <v>5888</v>
      </c>
      <c r="J211" s="2">
        <v>14226</v>
      </c>
      <c r="K211" s="2">
        <v>32770</v>
      </c>
      <c r="L211" s="2">
        <v>1962</v>
      </c>
      <c r="M211" s="2">
        <v>2209</v>
      </c>
      <c r="N211" s="2">
        <v>80</v>
      </c>
      <c r="O211" s="2">
        <v>598754</v>
      </c>
      <c r="P211" s="2">
        <v>124935</v>
      </c>
      <c r="Q211" s="2">
        <f t="shared" si="7"/>
        <v>11024622</v>
      </c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x14ac:dyDescent="0.2">
      <c r="A212" s="5">
        <f t="shared" si="6"/>
        <v>43282</v>
      </c>
      <c r="B212">
        <v>2018</v>
      </c>
      <c r="C212">
        <v>7</v>
      </c>
      <c r="D212" s="2">
        <v>678939</v>
      </c>
      <c r="E212" s="2"/>
      <c r="F212" s="2">
        <v>6838772</v>
      </c>
      <c r="G212" s="2">
        <v>1651415</v>
      </c>
      <c r="H212" s="2">
        <v>848521</v>
      </c>
      <c r="I212" s="2">
        <v>5615</v>
      </c>
      <c r="J212" s="2">
        <v>12353</v>
      </c>
      <c r="K212" s="2">
        <v>36380</v>
      </c>
      <c r="L212" s="2">
        <v>4644</v>
      </c>
      <c r="M212" s="2">
        <v>1768</v>
      </c>
      <c r="N212" s="2">
        <v>69</v>
      </c>
      <c r="O212" s="2">
        <v>494914</v>
      </c>
      <c r="P212" s="2">
        <v>128442</v>
      </c>
      <c r="Q212" s="2">
        <f t="shared" si="7"/>
        <v>10701832</v>
      </c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x14ac:dyDescent="0.2">
      <c r="A213" s="5">
        <f t="shared" si="6"/>
        <v>43313</v>
      </c>
      <c r="B213">
        <v>2018</v>
      </c>
      <c r="C213">
        <v>8</v>
      </c>
      <c r="D213" s="2">
        <v>825816</v>
      </c>
      <c r="E213" s="2"/>
      <c r="F213" s="2">
        <v>5422911</v>
      </c>
      <c r="G213" s="2">
        <v>1645639</v>
      </c>
      <c r="H213" s="2">
        <v>849255</v>
      </c>
      <c r="I213" s="2">
        <v>4344</v>
      </c>
      <c r="J213" s="2">
        <v>11366</v>
      </c>
      <c r="K213" s="2">
        <v>47941</v>
      </c>
      <c r="L213" s="2">
        <v>2541</v>
      </c>
      <c r="M213" s="2">
        <v>2516</v>
      </c>
      <c r="N213" s="2">
        <v>46</v>
      </c>
      <c r="O213" s="2">
        <v>552951</v>
      </c>
      <c r="P213" s="2">
        <v>131857</v>
      </c>
      <c r="Q213" s="2">
        <f t="shared" si="7"/>
        <v>9497183</v>
      </c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x14ac:dyDescent="0.2">
      <c r="A214" s="5">
        <f t="shared" si="6"/>
        <v>43344</v>
      </c>
      <c r="B214">
        <v>2018</v>
      </c>
      <c r="C214">
        <v>9</v>
      </c>
      <c r="D214" s="2">
        <v>780416</v>
      </c>
      <c r="E214" s="2"/>
      <c r="F214" s="2">
        <v>4082270</v>
      </c>
      <c r="G214" s="2">
        <v>1416895</v>
      </c>
      <c r="H214" s="2">
        <v>829277</v>
      </c>
      <c r="I214" s="2">
        <v>5875</v>
      </c>
      <c r="J214" s="2">
        <v>12495</v>
      </c>
      <c r="K214" s="2">
        <v>57670</v>
      </c>
      <c r="L214" s="2">
        <v>1417</v>
      </c>
      <c r="M214" s="2">
        <v>-285</v>
      </c>
      <c r="N214" s="2">
        <v>44</v>
      </c>
      <c r="O214" s="2">
        <v>470233</v>
      </c>
      <c r="P214" s="2">
        <v>125693</v>
      </c>
      <c r="Q214" s="2">
        <f t="shared" si="7"/>
        <v>7782000</v>
      </c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x14ac:dyDescent="0.2">
      <c r="A215" s="5">
        <f t="shared" si="6"/>
        <v>43374</v>
      </c>
      <c r="B215">
        <v>2018</v>
      </c>
      <c r="C215">
        <v>10</v>
      </c>
      <c r="D215" s="2">
        <v>803019</v>
      </c>
      <c r="E215" s="2"/>
      <c r="F215" s="2">
        <v>4342614</v>
      </c>
      <c r="G215" s="2">
        <v>755361</v>
      </c>
      <c r="H215" s="2">
        <v>862462</v>
      </c>
      <c r="I215" s="2">
        <v>5895</v>
      </c>
      <c r="J215" s="2">
        <v>12997</v>
      </c>
      <c r="K215" s="2">
        <v>32571</v>
      </c>
      <c r="L215" s="2">
        <v>5855</v>
      </c>
      <c r="M215" s="2">
        <v>-41</v>
      </c>
      <c r="N215" s="2">
        <v>33</v>
      </c>
      <c r="O215" s="2">
        <v>481258</v>
      </c>
      <c r="P215" s="2">
        <v>127170</v>
      </c>
      <c r="Q215" s="2">
        <f t="shared" si="7"/>
        <v>7429194</v>
      </c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x14ac:dyDescent="0.2">
      <c r="A216" s="5">
        <f t="shared" si="6"/>
        <v>43405</v>
      </c>
      <c r="B216">
        <v>2018</v>
      </c>
      <c r="C216">
        <v>11</v>
      </c>
      <c r="D216" s="2">
        <v>736235</v>
      </c>
      <c r="E216" s="2"/>
      <c r="F216" s="2">
        <v>5488817</v>
      </c>
      <c r="G216" s="2">
        <v>386165</v>
      </c>
      <c r="H216" s="2">
        <v>840361</v>
      </c>
      <c r="I216" s="2">
        <v>3842</v>
      </c>
      <c r="J216" s="2">
        <v>11197</v>
      </c>
      <c r="K216" s="2">
        <v>27231</v>
      </c>
      <c r="L216" s="2">
        <v>1841</v>
      </c>
      <c r="M216" s="2">
        <v>-1141</v>
      </c>
      <c r="N216" s="2">
        <v>2503</v>
      </c>
      <c r="O216" s="2">
        <v>601263</v>
      </c>
      <c r="P216" s="2">
        <v>128882</v>
      </c>
      <c r="Q216" s="2">
        <f t="shared" si="7"/>
        <v>8227196</v>
      </c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x14ac:dyDescent="0.2">
      <c r="A217" s="5">
        <f t="shared" si="6"/>
        <v>43435</v>
      </c>
      <c r="B217">
        <v>2018</v>
      </c>
      <c r="C217">
        <v>12</v>
      </c>
      <c r="D217" s="2">
        <v>745160</v>
      </c>
      <c r="E217" s="2"/>
      <c r="F217" s="2">
        <v>5459331</v>
      </c>
      <c r="G217" s="2">
        <v>612453</v>
      </c>
      <c r="H217" s="2">
        <v>812669</v>
      </c>
      <c r="I217" s="2">
        <v>5229</v>
      </c>
      <c r="J217" s="2">
        <v>12615</v>
      </c>
      <c r="K217" s="2">
        <v>26193</v>
      </c>
      <c r="L217" s="2">
        <v>1835</v>
      </c>
      <c r="M217" s="2">
        <v>-1141</v>
      </c>
      <c r="N217" s="2">
        <v>1893</v>
      </c>
      <c r="O217" s="2">
        <v>579957</v>
      </c>
      <c r="P217" s="2">
        <v>129874</v>
      </c>
      <c r="Q217" s="2">
        <f t="shared" si="7"/>
        <v>8386068</v>
      </c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x14ac:dyDescent="0.2">
      <c r="A218" s="5">
        <f t="shared" si="6"/>
        <v>43466</v>
      </c>
      <c r="B218">
        <v>2019</v>
      </c>
      <c r="C218">
        <v>1</v>
      </c>
      <c r="D218" s="2">
        <v>683348</v>
      </c>
      <c r="E218" s="2"/>
      <c r="F218" s="2">
        <v>5896381</v>
      </c>
      <c r="G218" s="2">
        <v>1198989</v>
      </c>
      <c r="H218" s="2">
        <v>849557</v>
      </c>
      <c r="I218" s="2">
        <v>6455</v>
      </c>
      <c r="J218" s="2">
        <v>12356</v>
      </c>
      <c r="K218" s="2">
        <v>25122</v>
      </c>
      <c r="L218" s="2">
        <v>1641</v>
      </c>
      <c r="M218" s="2">
        <v>1130</v>
      </c>
      <c r="N218" s="2">
        <v>2212</v>
      </c>
      <c r="O218" s="2">
        <v>659595</v>
      </c>
      <c r="P218" s="2">
        <v>135454</v>
      </c>
      <c r="Q218" s="2">
        <f t="shared" si="7"/>
        <v>9472240</v>
      </c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x14ac:dyDescent="0.2">
      <c r="A219" s="5">
        <f t="shared" si="6"/>
        <v>43497</v>
      </c>
      <c r="B219">
        <v>2019</v>
      </c>
      <c r="C219">
        <v>2</v>
      </c>
      <c r="D219" s="2">
        <v>703253</v>
      </c>
      <c r="E219" s="2"/>
      <c r="F219" s="2">
        <v>5295580</v>
      </c>
      <c r="G219" s="2">
        <v>636139</v>
      </c>
      <c r="H219" s="2">
        <v>779746</v>
      </c>
      <c r="I219" s="2">
        <v>4717</v>
      </c>
      <c r="J219" s="2">
        <v>9742</v>
      </c>
      <c r="K219" s="2">
        <v>23659</v>
      </c>
      <c r="L219" s="2">
        <v>1019</v>
      </c>
      <c r="M219" s="2">
        <v>831</v>
      </c>
      <c r="N219" s="2">
        <v>2331</v>
      </c>
      <c r="O219" s="2">
        <v>573755</v>
      </c>
      <c r="P219" s="2">
        <v>119379</v>
      </c>
      <c r="Q219" s="2">
        <f t="shared" si="7"/>
        <v>8150151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x14ac:dyDescent="0.2">
      <c r="A220" s="5">
        <f t="shared" si="6"/>
        <v>43525</v>
      </c>
      <c r="B220">
        <v>2019</v>
      </c>
      <c r="C220">
        <v>3</v>
      </c>
      <c r="D220" s="2">
        <v>645031</v>
      </c>
      <c r="E220" s="2"/>
      <c r="F220" s="2">
        <v>5292879</v>
      </c>
      <c r="G220" s="2">
        <v>804384</v>
      </c>
      <c r="H220" s="2">
        <v>861349</v>
      </c>
      <c r="I220" s="2">
        <v>6620</v>
      </c>
      <c r="J220" s="2">
        <v>12404</v>
      </c>
      <c r="K220" s="2">
        <v>0</v>
      </c>
      <c r="L220" s="2">
        <v>1599</v>
      </c>
      <c r="M220" s="2">
        <v>-14</v>
      </c>
      <c r="N220" s="2">
        <v>3527</v>
      </c>
      <c r="O220" s="2">
        <v>647121</v>
      </c>
      <c r="P220" s="2">
        <v>126104</v>
      </c>
      <c r="Q220" s="2">
        <f t="shared" si="7"/>
        <v>8401004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x14ac:dyDescent="0.2">
      <c r="A221" s="5">
        <f t="shared" si="6"/>
        <v>43556</v>
      </c>
      <c r="B221">
        <v>2019</v>
      </c>
      <c r="C221">
        <v>4</v>
      </c>
      <c r="D221" s="2">
        <v>222043</v>
      </c>
      <c r="E221" s="2"/>
      <c r="F221" s="2">
        <v>5700023</v>
      </c>
      <c r="G221" s="2">
        <v>724961</v>
      </c>
      <c r="H221" s="2">
        <v>816440</v>
      </c>
      <c r="I221" s="2">
        <v>6031</v>
      </c>
      <c r="J221" s="2">
        <v>11369</v>
      </c>
      <c r="K221" s="2">
        <v>17233</v>
      </c>
      <c r="L221" s="2">
        <v>889</v>
      </c>
      <c r="M221" s="2">
        <v>-444</v>
      </c>
      <c r="N221" s="2">
        <v>4074</v>
      </c>
      <c r="O221" s="2">
        <v>869109</v>
      </c>
      <c r="P221" s="2">
        <v>112264</v>
      </c>
      <c r="Q221" s="2">
        <f t="shared" si="7"/>
        <v>8483992</v>
      </c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x14ac:dyDescent="0.2">
      <c r="A222" s="5">
        <f t="shared" si="6"/>
        <v>43586</v>
      </c>
      <c r="B222">
        <v>2019</v>
      </c>
      <c r="C222">
        <v>5</v>
      </c>
      <c r="D222" s="2">
        <v>1960</v>
      </c>
      <c r="E222" s="2"/>
      <c r="F222" s="2">
        <v>8300409</v>
      </c>
      <c r="G222" s="2">
        <v>362060</v>
      </c>
      <c r="H222" s="2">
        <v>243895</v>
      </c>
      <c r="I222" s="2">
        <v>3762</v>
      </c>
      <c r="J222" s="2">
        <v>9469</v>
      </c>
      <c r="K222" s="2">
        <v>32614</v>
      </c>
      <c r="L222" s="2">
        <v>962</v>
      </c>
      <c r="M222" s="2">
        <v>409</v>
      </c>
      <c r="N222" s="2">
        <v>4291</v>
      </c>
      <c r="O222" s="2">
        <v>651047</v>
      </c>
      <c r="P222" s="2">
        <v>125035</v>
      </c>
      <c r="Q222" s="2">
        <f t="shared" si="7"/>
        <v>9735913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x14ac:dyDescent="0.2">
      <c r="A223" s="5">
        <f t="shared" si="6"/>
        <v>43617</v>
      </c>
      <c r="B223">
        <v>2019</v>
      </c>
      <c r="C223">
        <v>6</v>
      </c>
      <c r="D223" s="2">
        <v>123265</v>
      </c>
      <c r="E223" s="2"/>
      <c r="F223" s="2">
        <v>6816983</v>
      </c>
      <c r="G223" s="2">
        <v>914540</v>
      </c>
      <c r="H223" s="2">
        <v>244696</v>
      </c>
      <c r="I223" s="2">
        <v>5551</v>
      </c>
      <c r="J223" s="2">
        <v>10764</v>
      </c>
      <c r="K223" s="2">
        <v>30375</v>
      </c>
      <c r="L223" s="2">
        <v>3703</v>
      </c>
      <c r="M223" s="2">
        <v>247</v>
      </c>
      <c r="N223" s="2">
        <v>4671</v>
      </c>
      <c r="O223" s="2">
        <v>699432</v>
      </c>
      <c r="P223" s="2">
        <v>119926</v>
      </c>
      <c r="Q223" s="2">
        <f t="shared" si="7"/>
        <v>8974153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x14ac:dyDescent="0.2">
      <c r="A224" s="5">
        <f t="shared" si="6"/>
        <v>43647</v>
      </c>
      <c r="B224">
        <v>2019</v>
      </c>
      <c r="C224">
        <v>7</v>
      </c>
      <c r="D224" s="2">
        <v>736451</v>
      </c>
      <c r="E224" s="2"/>
      <c r="F224" s="2">
        <v>5391788</v>
      </c>
      <c r="G224" s="2">
        <v>1762249</v>
      </c>
      <c r="H224" s="2">
        <v>838342</v>
      </c>
      <c r="I224" s="2">
        <v>5335</v>
      </c>
      <c r="J224" s="2">
        <v>10811</v>
      </c>
      <c r="K224" s="2">
        <v>34171</v>
      </c>
      <c r="L224" s="2">
        <v>1736</v>
      </c>
      <c r="M224" s="2">
        <v>-216</v>
      </c>
      <c r="N224" s="2">
        <v>4755</v>
      </c>
      <c r="O224" s="2">
        <v>559653</v>
      </c>
      <c r="P224" s="2">
        <v>124382</v>
      </c>
      <c r="Q224" s="2">
        <f t="shared" si="7"/>
        <v>9469457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x14ac:dyDescent="0.2">
      <c r="A225" s="5">
        <f t="shared" si="6"/>
        <v>43678</v>
      </c>
      <c r="B225">
        <v>2019</v>
      </c>
      <c r="C225">
        <v>8</v>
      </c>
      <c r="D225" s="2">
        <v>842083</v>
      </c>
      <c r="E225" s="2"/>
      <c r="F225" s="2">
        <v>5312017</v>
      </c>
      <c r="G225" s="2">
        <v>1864247</v>
      </c>
      <c r="H225" s="2">
        <v>848354</v>
      </c>
      <c r="I225" s="2">
        <v>5123</v>
      </c>
      <c r="J225" s="2">
        <v>10650</v>
      </c>
      <c r="K225" s="2">
        <v>36373</v>
      </c>
      <c r="L225" s="2">
        <v>1372</v>
      </c>
      <c r="M225" s="2">
        <v>1922</v>
      </c>
      <c r="N225" s="2">
        <v>4545</v>
      </c>
      <c r="O225" s="2">
        <v>476827</v>
      </c>
      <c r="P225" s="2">
        <v>127812</v>
      </c>
      <c r="Q225" s="2">
        <f t="shared" si="7"/>
        <v>9531325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x14ac:dyDescent="0.2">
      <c r="A226" s="5">
        <f t="shared" si="6"/>
        <v>43709</v>
      </c>
      <c r="B226">
        <v>2019</v>
      </c>
      <c r="C226">
        <v>9</v>
      </c>
      <c r="D226" s="2">
        <v>760583</v>
      </c>
      <c r="E226" s="2"/>
      <c r="F226" s="2">
        <v>3640788</v>
      </c>
      <c r="G226" s="2">
        <v>1586311</v>
      </c>
      <c r="H226" s="2">
        <v>822885</v>
      </c>
      <c r="I226" s="2">
        <v>5405</v>
      </c>
      <c r="J226" s="2">
        <v>10499</v>
      </c>
      <c r="K226" s="2">
        <v>34413</v>
      </c>
      <c r="L226" s="2">
        <v>1470</v>
      </c>
      <c r="M226" s="2">
        <v>1798</v>
      </c>
      <c r="N226" s="2">
        <v>3887</v>
      </c>
      <c r="O226" s="2">
        <v>611557</v>
      </c>
      <c r="P226" s="2">
        <v>115602</v>
      </c>
      <c r="Q226" s="2">
        <f t="shared" si="7"/>
        <v>7595198</v>
      </c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x14ac:dyDescent="0.2">
      <c r="A227" s="5">
        <f t="shared" si="6"/>
        <v>43739</v>
      </c>
      <c r="B227">
        <v>2019</v>
      </c>
      <c r="C227">
        <v>10</v>
      </c>
      <c r="D227" s="2">
        <v>794408</v>
      </c>
      <c r="E227" s="2"/>
      <c r="F227" s="2">
        <v>4009991</v>
      </c>
      <c r="G227" s="2">
        <v>1257275</v>
      </c>
      <c r="H227" s="2">
        <v>861659</v>
      </c>
      <c r="I227" s="2">
        <v>6606</v>
      </c>
      <c r="J227" s="2">
        <v>11877</v>
      </c>
      <c r="K227" s="2">
        <v>30040</v>
      </c>
      <c r="L227" s="2">
        <v>2341</v>
      </c>
      <c r="M227" s="2">
        <v>-414</v>
      </c>
      <c r="N227" s="2">
        <v>3487</v>
      </c>
      <c r="O227" s="2">
        <v>719259</v>
      </c>
      <c r="P227" s="2">
        <v>117740</v>
      </c>
      <c r="Q227" s="2">
        <f t="shared" si="7"/>
        <v>7814269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x14ac:dyDescent="0.2">
      <c r="A228" s="5">
        <f t="shared" si="6"/>
        <v>43770</v>
      </c>
      <c r="B228">
        <v>2019</v>
      </c>
      <c r="C228">
        <v>11</v>
      </c>
      <c r="D228" s="2">
        <v>793184</v>
      </c>
      <c r="E228" s="2"/>
      <c r="F228" s="2">
        <v>5321878</v>
      </c>
      <c r="G228" s="2">
        <v>1097162</v>
      </c>
      <c r="H228" s="2">
        <v>839295</v>
      </c>
      <c r="I228" s="2">
        <v>4132</v>
      </c>
      <c r="J228" s="2">
        <v>9739</v>
      </c>
      <c r="K228" s="2">
        <v>27417</v>
      </c>
      <c r="L228" s="2">
        <v>1469</v>
      </c>
      <c r="M228" s="2">
        <v>1518</v>
      </c>
      <c r="N228" s="2">
        <v>2480</v>
      </c>
      <c r="O228" s="2">
        <v>615816</v>
      </c>
      <c r="P228" s="2">
        <v>119660</v>
      </c>
      <c r="Q228" s="2">
        <f t="shared" si="7"/>
        <v>8833750</v>
      </c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x14ac:dyDescent="0.2">
      <c r="A229" s="5">
        <f t="shared" si="6"/>
        <v>43800</v>
      </c>
      <c r="B229">
        <v>2019</v>
      </c>
      <c r="C229">
        <v>12</v>
      </c>
      <c r="D229" s="2">
        <v>864492</v>
      </c>
      <c r="E229" s="2"/>
      <c r="F229" s="2">
        <v>5202442</v>
      </c>
      <c r="G229" s="2">
        <v>1507933</v>
      </c>
      <c r="H229" s="2">
        <v>860281</v>
      </c>
      <c r="I229" s="2">
        <v>6764</v>
      </c>
      <c r="J229" s="2">
        <v>12564</v>
      </c>
      <c r="K229" s="2">
        <v>30774</v>
      </c>
      <c r="L229" s="2">
        <v>1465</v>
      </c>
      <c r="M229" s="2">
        <v>1771</v>
      </c>
      <c r="N229" s="2">
        <v>1839</v>
      </c>
      <c r="O229" s="2">
        <v>640575</v>
      </c>
      <c r="P229" s="2">
        <v>126150</v>
      </c>
      <c r="Q229" s="2">
        <f t="shared" si="7"/>
        <v>9257050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x14ac:dyDescent="0.2">
      <c r="A230" s="5">
        <f t="shared" si="6"/>
        <v>43831</v>
      </c>
      <c r="B230">
        <v>2020</v>
      </c>
      <c r="C230">
        <v>1</v>
      </c>
      <c r="D230">
        <v>560903</v>
      </c>
      <c r="E230" s="2"/>
      <c r="F230" s="2">
        <v>6283012</v>
      </c>
      <c r="G230" s="2">
        <v>1429781</v>
      </c>
      <c r="H230" s="2">
        <v>861324</v>
      </c>
      <c r="I230" s="2">
        <v>5877</v>
      </c>
      <c r="J230" s="2">
        <v>12095</v>
      </c>
      <c r="K230" s="2">
        <v>32296</v>
      </c>
      <c r="L230" s="2">
        <v>3644</v>
      </c>
      <c r="M230" s="2">
        <v>2747</v>
      </c>
      <c r="N230" s="2">
        <v>957</v>
      </c>
      <c r="O230" s="2">
        <v>754497</v>
      </c>
      <c r="P230" s="2">
        <v>122173</v>
      </c>
      <c r="Q230" s="2">
        <f t="shared" si="7"/>
        <v>10069306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x14ac:dyDescent="0.2">
      <c r="A231" s="5">
        <f t="shared" si="6"/>
        <v>43862</v>
      </c>
      <c r="B231">
        <v>2020</v>
      </c>
      <c r="C231">
        <v>2</v>
      </c>
      <c r="D231">
        <v>337391</v>
      </c>
      <c r="E231" s="2"/>
      <c r="F231" s="2">
        <v>6983454</v>
      </c>
      <c r="G231" s="2">
        <v>1054887</v>
      </c>
      <c r="H231" s="2">
        <v>724803</v>
      </c>
      <c r="I231" s="2">
        <v>5694</v>
      </c>
      <c r="J231" s="2">
        <v>11318</v>
      </c>
      <c r="K231" s="2">
        <v>27938</v>
      </c>
      <c r="L231" s="2">
        <v>1749</v>
      </c>
      <c r="M231" s="2">
        <v>2634</v>
      </c>
      <c r="N231" s="2">
        <v>2707</v>
      </c>
      <c r="O231" s="2">
        <v>844761</v>
      </c>
      <c r="P231" s="2">
        <v>115248</v>
      </c>
      <c r="Q231" s="2">
        <f t="shared" si="7"/>
        <v>10112584</v>
      </c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x14ac:dyDescent="0.2">
      <c r="A232" s="5">
        <f t="shared" si="6"/>
        <v>43891</v>
      </c>
      <c r="B232">
        <v>2020</v>
      </c>
      <c r="C232">
        <v>3</v>
      </c>
      <c r="D232">
        <v>231271</v>
      </c>
      <c r="E232" s="2"/>
      <c r="F232" s="2">
        <v>5403322</v>
      </c>
      <c r="G232" s="2">
        <v>1475372</v>
      </c>
      <c r="H232" s="2">
        <v>853818</v>
      </c>
      <c r="I232" s="2">
        <v>6234</v>
      </c>
      <c r="J232" s="2">
        <v>12328</v>
      </c>
      <c r="K232" s="2">
        <v>26500</v>
      </c>
      <c r="L232" s="2">
        <v>1368</v>
      </c>
      <c r="M232" s="2">
        <v>-631</v>
      </c>
      <c r="N232" s="2">
        <v>3979</v>
      </c>
      <c r="O232" s="2">
        <v>805618</v>
      </c>
      <c r="P232" s="2">
        <v>120315</v>
      </c>
      <c r="Q232" s="2">
        <f t="shared" si="7"/>
        <v>8939494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x14ac:dyDescent="0.2">
      <c r="A233" s="5">
        <f t="shared" si="6"/>
        <v>43922</v>
      </c>
      <c r="B233">
        <v>2020</v>
      </c>
      <c r="C233">
        <v>4</v>
      </c>
      <c r="D233">
        <v>1626</v>
      </c>
      <c r="E233" s="2"/>
      <c r="F233" s="2">
        <v>4736368</v>
      </c>
      <c r="G233" s="2">
        <v>1317227</v>
      </c>
      <c r="H233" s="2">
        <v>835101</v>
      </c>
      <c r="I233" s="2">
        <v>5942</v>
      </c>
      <c r="J233" s="2">
        <v>11735</v>
      </c>
      <c r="K233" s="2">
        <v>22113</v>
      </c>
      <c r="L233" s="2">
        <v>1015</v>
      </c>
      <c r="M233" s="2">
        <v>-477</v>
      </c>
      <c r="N233" s="2">
        <v>4946</v>
      </c>
      <c r="O233" s="2">
        <v>758116</v>
      </c>
      <c r="P233" s="2">
        <v>110599</v>
      </c>
      <c r="Q233" s="2">
        <f t="shared" si="7"/>
        <v>7804311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x14ac:dyDescent="0.2">
      <c r="A234" s="5">
        <f t="shared" si="6"/>
        <v>43952</v>
      </c>
      <c r="B234">
        <v>2020</v>
      </c>
      <c r="C234">
        <v>5</v>
      </c>
      <c r="D234">
        <v>644</v>
      </c>
      <c r="E234" s="2"/>
      <c r="F234" s="2">
        <v>8518699</v>
      </c>
      <c r="G234" s="2">
        <v>547961</v>
      </c>
      <c r="H234" s="2">
        <v>788141</v>
      </c>
      <c r="I234" s="2">
        <v>4757</v>
      </c>
      <c r="J234" s="2">
        <v>10613</v>
      </c>
      <c r="K234" s="2">
        <v>22063</v>
      </c>
      <c r="L234" s="2">
        <v>1028</v>
      </c>
      <c r="M234" s="2">
        <v>822</v>
      </c>
      <c r="N234" s="2">
        <v>5254</v>
      </c>
      <c r="O234" s="2">
        <v>684456</v>
      </c>
      <c r="P234" s="2">
        <v>117204</v>
      </c>
      <c r="Q234" s="2">
        <f t="shared" si="7"/>
        <v>10701642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x14ac:dyDescent="0.2">
      <c r="A235" s="5">
        <f t="shared" si="6"/>
        <v>43983</v>
      </c>
      <c r="B235">
        <v>2020</v>
      </c>
      <c r="C235">
        <v>6</v>
      </c>
      <c r="D235">
        <v>1292</v>
      </c>
      <c r="E235" s="2"/>
      <c r="F235" s="2">
        <v>8647269</v>
      </c>
      <c r="G235" s="2">
        <v>521012</v>
      </c>
      <c r="H235" s="2">
        <v>420416</v>
      </c>
      <c r="I235" s="2">
        <v>6589</v>
      </c>
      <c r="J235" s="2">
        <v>11349</v>
      </c>
      <c r="K235" s="2">
        <v>24004</v>
      </c>
      <c r="L235" s="2">
        <v>1162</v>
      </c>
      <c r="M235" s="2">
        <v>6282</v>
      </c>
      <c r="N235" s="2">
        <v>5477</v>
      </c>
      <c r="O235" s="2">
        <v>643400</v>
      </c>
      <c r="P235" s="2">
        <v>107703</v>
      </c>
      <c r="Q235" s="2">
        <f t="shared" si="7"/>
        <v>10395955</v>
      </c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x14ac:dyDescent="0.2">
      <c r="A236" s="5">
        <f t="shared" si="6"/>
        <v>44013</v>
      </c>
      <c r="B236">
        <v>2020</v>
      </c>
      <c r="C236">
        <v>7</v>
      </c>
      <c r="D236">
        <v>199766</v>
      </c>
      <c r="E236" s="2"/>
      <c r="F236" s="2">
        <v>7993693</v>
      </c>
      <c r="G236" s="2">
        <v>1110728</v>
      </c>
      <c r="H236" s="2">
        <v>765921</v>
      </c>
      <c r="I236" s="2">
        <v>6248</v>
      </c>
      <c r="J236" s="2">
        <v>11697</v>
      </c>
      <c r="K236" s="2">
        <v>28016</v>
      </c>
      <c r="L236" s="2">
        <v>2845</v>
      </c>
      <c r="M236" s="2">
        <v>1838</v>
      </c>
      <c r="N236" s="2">
        <v>6606</v>
      </c>
      <c r="O236" s="2">
        <v>554635</v>
      </c>
      <c r="P236" s="2">
        <v>112938</v>
      </c>
      <c r="Q236" s="2">
        <f t="shared" si="7"/>
        <v>10794931</v>
      </c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x14ac:dyDescent="0.2">
      <c r="A237" s="5">
        <f t="shared" si="6"/>
        <v>44044</v>
      </c>
      <c r="B237">
        <v>2020</v>
      </c>
      <c r="C237">
        <v>8</v>
      </c>
      <c r="D237">
        <v>598392</v>
      </c>
      <c r="E237" s="2"/>
      <c r="F237" s="2">
        <v>6134155</v>
      </c>
      <c r="G237" s="2">
        <v>1375992</v>
      </c>
      <c r="H237" s="2">
        <v>848524</v>
      </c>
      <c r="I237" s="2">
        <v>5265</v>
      </c>
      <c r="J237" s="2">
        <v>11291</v>
      </c>
      <c r="K237" s="2">
        <v>24181</v>
      </c>
      <c r="L237" s="2">
        <v>3559</v>
      </c>
      <c r="M237" s="2">
        <v>2294</v>
      </c>
      <c r="N237" s="2">
        <v>5779</v>
      </c>
      <c r="O237" s="2">
        <v>538287</v>
      </c>
      <c r="P237" s="2">
        <v>111078</v>
      </c>
      <c r="Q237" s="2">
        <f t="shared" si="7"/>
        <v>9658797</v>
      </c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x14ac:dyDescent="0.2">
      <c r="A238" s="5">
        <f t="shared" si="6"/>
        <v>44075</v>
      </c>
      <c r="B238">
        <v>2020</v>
      </c>
      <c r="C238">
        <v>9</v>
      </c>
      <c r="D238">
        <v>792979</v>
      </c>
      <c r="E238" s="2"/>
      <c r="F238" s="2">
        <v>4450216</v>
      </c>
      <c r="G238" s="2">
        <v>1538094</v>
      </c>
      <c r="H238" s="2">
        <v>817086</v>
      </c>
      <c r="I238" s="2">
        <v>5464</v>
      </c>
      <c r="J238" s="2">
        <v>11103</v>
      </c>
      <c r="K238" s="2">
        <v>25378</v>
      </c>
      <c r="L238" s="2">
        <v>1659</v>
      </c>
      <c r="M238" s="2">
        <v>-287</v>
      </c>
      <c r="N238" s="2">
        <v>3965</v>
      </c>
      <c r="O238" s="2">
        <v>501437</v>
      </c>
      <c r="P238" s="2">
        <v>107904</v>
      </c>
      <c r="Q238" s="2">
        <f t="shared" si="7"/>
        <v>8254998</v>
      </c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x14ac:dyDescent="0.2">
      <c r="A239" s="5">
        <f t="shared" si="6"/>
        <v>44105</v>
      </c>
      <c r="B239">
        <v>2020</v>
      </c>
      <c r="C239">
        <v>10</v>
      </c>
      <c r="D239">
        <v>742651</v>
      </c>
      <c r="F239">
        <v>4554998</v>
      </c>
      <c r="G239" s="2">
        <v>1384861</v>
      </c>
      <c r="H239" s="2">
        <v>858556</v>
      </c>
      <c r="I239" s="2">
        <v>5811</v>
      </c>
      <c r="J239" s="2">
        <v>11495</v>
      </c>
      <c r="K239" s="2">
        <v>20641</v>
      </c>
      <c r="L239" s="2">
        <v>1149</v>
      </c>
      <c r="M239" s="2">
        <v>-338</v>
      </c>
      <c r="N239" s="2">
        <v>3783</v>
      </c>
      <c r="O239" s="2">
        <v>745651</v>
      </c>
      <c r="P239" s="2">
        <v>105863</v>
      </c>
      <c r="Q239" s="2">
        <f t="shared" si="7"/>
        <v>8435121</v>
      </c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x14ac:dyDescent="0.2">
      <c r="A240" s="5">
        <f t="shared" si="6"/>
        <v>44136</v>
      </c>
      <c r="B240">
        <v>2020</v>
      </c>
      <c r="C240">
        <v>11</v>
      </c>
      <c r="D240">
        <v>819585</v>
      </c>
      <c r="F240">
        <v>5763729</v>
      </c>
      <c r="G240" s="2">
        <v>798246</v>
      </c>
      <c r="H240" s="2">
        <v>795088</v>
      </c>
      <c r="I240" s="2">
        <v>4747</v>
      </c>
      <c r="J240" s="2">
        <v>10251</v>
      </c>
      <c r="K240" s="2">
        <v>20460</v>
      </c>
      <c r="L240" s="2">
        <v>1452</v>
      </c>
      <c r="M240" s="2">
        <v>-488</v>
      </c>
      <c r="N240" s="2">
        <v>2103</v>
      </c>
      <c r="O240" s="2">
        <v>821502</v>
      </c>
      <c r="P240" s="2">
        <v>115420</v>
      </c>
      <c r="Q240" s="2">
        <f t="shared" si="7"/>
        <v>9152095</v>
      </c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x14ac:dyDescent="0.2">
      <c r="A241" s="5">
        <f t="shared" si="6"/>
        <v>44166</v>
      </c>
      <c r="B241">
        <v>2020</v>
      </c>
      <c r="C241">
        <v>12</v>
      </c>
      <c r="D241">
        <v>883918</v>
      </c>
      <c r="F241">
        <v>6022809</v>
      </c>
      <c r="G241" s="2">
        <v>1284537</v>
      </c>
      <c r="H241" s="2">
        <v>858272</v>
      </c>
      <c r="I241" s="2">
        <v>6276</v>
      </c>
      <c r="J241" s="2">
        <v>12451</v>
      </c>
      <c r="K241" s="2">
        <v>18888</v>
      </c>
      <c r="L241" s="2">
        <v>1069</v>
      </c>
      <c r="M241" s="2">
        <v>-729</v>
      </c>
      <c r="N241" s="2">
        <v>1269</v>
      </c>
      <c r="O241" s="2">
        <v>673894</v>
      </c>
      <c r="P241" s="2">
        <v>120896</v>
      </c>
      <c r="Q241" s="2">
        <f t="shared" si="7"/>
        <v>9883550</v>
      </c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7" spans="1:28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3:42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3:42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3:42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3:42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3:42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3:42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3:42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3:42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3:42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3:42" s="12" customFormat="1" x14ac:dyDescent="0.2">
      <c r="C266" s="10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</row>
    <row r="267" spans="3:42" x14ac:dyDescent="0.2"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R267" s="6"/>
      <c r="S267" s="2"/>
      <c r="T267" s="4"/>
      <c r="U267" s="6"/>
      <c r="V267" s="6"/>
      <c r="W267" s="6"/>
      <c r="X267" s="6"/>
      <c r="Y267" s="6"/>
      <c r="Z267" s="6"/>
      <c r="AA267" s="6"/>
      <c r="AB267" s="6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3:42" x14ac:dyDescent="0.2">
      <c r="D268" s="6"/>
      <c r="E268" s="6"/>
      <c r="F268" s="6"/>
      <c r="G268" s="6"/>
      <c r="H268" s="6"/>
      <c r="I268" s="6"/>
      <c r="J268" s="6"/>
      <c r="M268" s="6"/>
      <c r="N268" s="6"/>
      <c r="O268" s="6"/>
      <c r="P268" s="6"/>
      <c r="Q268" s="6"/>
      <c r="R268" s="6"/>
      <c r="S268" s="2"/>
      <c r="T268" s="4"/>
      <c r="U268" s="6"/>
      <c r="V268" s="6"/>
      <c r="W268" s="6"/>
      <c r="X268" s="6"/>
      <c r="Y268" s="6"/>
      <c r="Z268" s="6"/>
      <c r="AA268" s="6"/>
      <c r="AB268" s="6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3:42" x14ac:dyDescent="0.2">
      <c r="D269" s="6"/>
      <c r="E269" s="6"/>
      <c r="F269" s="6"/>
      <c r="G269" s="6"/>
      <c r="H269" s="6"/>
      <c r="I269" s="6"/>
      <c r="J269" s="6"/>
      <c r="M269" s="6"/>
      <c r="N269" s="6"/>
      <c r="O269" s="6"/>
      <c r="P269" s="6"/>
      <c r="Q269" s="6"/>
      <c r="R269" s="6"/>
      <c r="S269" s="2"/>
      <c r="T269" s="4"/>
      <c r="U269" s="6"/>
      <c r="V269" s="6"/>
      <c r="W269" s="6"/>
      <c r="X269" s="6"/>
      <c r="Y269" s="6"/>
      <c r="Z269" s="6"/>
      <c r="AA269" s="6"/>
      <c r="AB269" s="6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3:42" x14ac:dyDescent="0.2">
      <c r="D270" s="6"/>
      <c r="E270" s="6"/>
      <c r="F270" s="6"/>
      <c r="G270" s="6"/>
      <c r="H270" s="6"/>
      <c r="I270" s="6"/>
      <c r="J270" s="6"/>
      <c r="M270" s="6"/>
      <c r="N270" s="6"/>
      <c r="O270" s="6"/>
      <c r="P270" s="6"/>
      <c r="Q270" s="6"/>
      <c r="R270" s="6"/>
      <c r="S270" s="2"/>
      <c r="T270" s="4"/>
      <c r="U270" s="6"/>
      <c r="V270" s="6"/>
      <c r="W270" s="6"/>
      <c r="X270" s="6"/>
      <c r="Y270" s="6"/>
      <c r="Z270" s="6"/>
      <c r="AA270" s="6"/>
      <c r="AB270" s="6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3:42" x14ac:dyDescent="0.2">
      <c r="D271" s="6"/>
      <c r="E271" s="6"/>
      <c r="F271" s="6"/>
      <c r="G271" s="6"/>
      <c r="H271" s="6"/>
      <c r="I271" s="6"/>
      <c r="J271" s="6"/>
      <c r="M271" s="6"/>
      <c r="N271" s="6"/>
      <c r="O271" s="6"/>
      <c r="P271" s="6"/>
      <c r="Q271" s="6"/>
      <c r="R271" s="6"/>
      <c r="S271" s="2"/>
      <c r="T271" s="4"/>
      <c r="U271" s="6"/>
      <c r="V271" s="6"/>
      <c r="W271" s="6"/>
      <c r="X271" s="6"/>
      <c r="Y271" s="6"/>
      <c r="Z271" s="6"/>
      <c r="AA271" s="6"/>
      <c r="AB271" s="6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3:42" x14ac:dyDescent="0.2">
      <c r="D272" s="6"/>
      <c r="E272" s="6"/>
      <c r="F272" s="6"/>
      <c r="G272" s="6"/>
      <c r="H272" s="6"/>
      <c r="I272" s="6"/>
      <c r="J272" s="6"/>
      <c r="M272" s="6"/>
      <c r="N272" s="6"/>
      <c r="O272" s="6"/>
      <c r="P272" s="6"/>
      <c r="Q272" s="6"/>
      <c r="R272" s="6"/>
      <c r="S272" s="2"/>
      <c r="T272" s="4"/>
      <c r="U272" s="6"/>
      <c r="V272" s="6"/>
      <c r="W272" s="6"/>
      <c r="X272" s="6"/>
      <c r="Y272" s="6"/>
      <c r="Z272" s="6"/>
      <c r="AA272" s="6"/>
      <c r="AB272" s="6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4:42" x14ac:dyDescent="0.2">
      <c r="D273" s="6"/>
      <c r="E273" s="6"/>
      <c r="F273" s="6"/>
      <c r="G273" s="6"/>
      <c r="H273" s="6"/>
      <c r="I273" s="6"/>
      <c r="J273" s="6"/>
      <c r="M273" s="6"/>
      <c r="N273" s="6"/>
      <c r="O273" s="6"/>
      <c r="P273" s="6"/>
      <c r="Q273" s="6"/>
      <c r="R273" s="6"/>
      <c r="S273" s="2"/>
      <c r="T273" s="4"/>
      <c r="U273" s="6"/>
      <c r="V273" s="6"/>
      <c r="W273" s="6"/>
      <c r="X273" s="6"/>
      <c r="Y273" s="6"/>
      <c r="Z273" s="6"/>
      <c r="AA273" s="6"/>
      <c r="AB273" s="6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4:42" x14ac:dyDescent="0.2">
      <c r="D274" s="6"/>
      <c r="E274" s="6"/>
      <c r="F274" s="6"/>
      <c r="G274" s="6"/>
      <c r="H274" s="6"/>
      <c r="I274" s="6"/>
      <c r="J274" s="6"/>
      <c r="M274" s="6"/>
      <c r="N274" s="6"/>
      <c r="O274" s="6"/>
      <c r="P274" s="6"/>
      <c r="Q274" s="6"/>
      <c r="R274" s="6"/>
      <c r="S274" s="2"/>
      <c r="T274" s="4"/>
      <c r="U274" s="6"/>
      <c r="V274" s="6"/>
      <c r="W274" s="6"/>
      <c r="X274" s="6"/>
      <c r="Y274" s="6"/>
      <c r="Z274" s="6"/>
      <c r="AA274" s="6"/>
      <c r="AB274" s="6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4:42" x14ac:dyDescent="0.2">
      <c r="D275" s="6"/>
      <c r="E275" s="6"/>
      <c r="F275" s="6"/>
      <c r="G275" s="6"/>
      <c r="H275" s="6"/>
      <c r="I275" s="6"/>
      <c r="J275" s="6"/>
      <c r="M275" s="6"/>
      <c r="N275" s="6"/>
      <c r="O275" s="6"/>
      <c r="P275" s="6"/>
      <c r="Q275" s="6"/>
      <c r="R275" s="6"/>
      <c r="S275" s="2"/>
      <c r="T275" s="4"/>
      <c r="U275" s="6"/>
      <c r="V275" s="6"/>
      <c r="W275" s="6"/>
      <c r="X275" s="6"/>
      <c r="Y275" s="6"/>
      <c r="Z275" s="6"/>
      <c r="AA275" s="6"/>
      <c r="AB275" s="6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4:42" x14ac:dyDescent="0.2">
      <c r="D276" s="6"/>
      <c r="E276" s="6"/>
      <c r="F276" s="6"/>
      <c r="G276" s="6"/>
      <c r="H276" s="6"/>
      <c r="I276" s="6"/>
      <c r="J276" s="6"/>
      <c r="M276" s="6"/>
      <c r="N276" s="6"/>
      <c r="O276" s="6"/>
      <c r="P276" s="6"/>
      <c r="Q276" s="6"/>
      <c r="R276" s="6"/>
      <c r="S276" s="2"/>
      <c r="T276" s="4"/>
      <c r="U276" s="6"/>
      <c r="V276" s="6"/>
      <c r="W276" s="6"/>
      <c r="X276" s="6"/>
      <c r="Y276" s="6"/>
      <c r="Z276" s="6"/>
      <c r="AA276" s="6"/>
      <c r="AB276" s="6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4:42" x14ac:dyDescent="0.2">
      <c r="D277" s="6"/>
      <c r="E277" s="6"/>
      <c r="F277" s="6"/>
      <c r="G277" s="6"/>
      <c r="H277" s="6"/>
      <c r="I277" s="6"/>
      <c r="J277" s="6"/>
      <c r="M277" s="6"/>
      <c r="N277" s="6"/>
      <c r="O277" s="6"/>
      <c r="P277" s="6"/>
      <c r="Q277" s="6"/>
      <c r="R277" s="6"/>
      <c r="S277" s="2"/>
      <c r="T277" s="4"/>
      <c r="U277" s="6"/>
      <c r="V277" s="6"/>
      <c r="W277" s="6"/>
      <c r="X277" s="6"/>
      <c r="Y277" s="6"/>
      <c r="Z277" s="6"/>
      <c r="AA277" s="6"/>
      <c r="AB277" s="6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4:42" x14ac:dyDescent="0.2">
      <c r="D278" s="6"/>
      <c r="E278" s="6"/>
      <c r="F278" s="6"/>
      <c r="G278" s="6"/>
      <c r="H278" s="6"/>
      <c r="I278" s="6"/>
      <c r="J278" s="6"/>
      <c r="M278" s="6"/>
      <c r="N278" s="6"/>
      <c r="O278" s="6"/>
      <c r="P278" s="6"/>
      <c r="Q278" s="6"/>
      <c r="R278" s="6"/>
      <c r="S278" s="2"/>
      <c r="T278" s="4"/>
      <c r="U278" s="6"/>
      <c r="V278" s="6"/>
      <c r="W278" s="6"/>
      <c r="X278" s="6"/>
      <c r="Y278" s="6"/>
      <c r="Z278" s="6"/>
      <c r="AA278" s="6"/>
      <c r="AB278" s="6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4:42" x14ac:dyDescent="0.2">
      <c r="D279" s="6"/>
      <c r="E279" s="6"/>
      <c r="F279" s="6"/>
      <c r="G279" s="6"/>
      <c r="H279" s="6"/>
      <c r="I279" s="6"/>
      <c r="J279" s="6"/>
      <c r="M279" s="6"/>
      <c r="N279" s="6"/>
      <c r="O279" s="6"/>
      <c r="P279" s="6"/>
      <c r="Q279" s="6"/>
      <c r="R279" s="6"/>
      <c r="S279" s="2"/>
      <c r="T279" s="4"/>
      <c r="U279" s="6"/>
      <c r="V279" s="6"/>
      <c r="W279" s="6"/>
      <c r="X279" s="6"/>
      <c r="Y279" s="6"/>
      <c r="Z279" s="6"/>
      <c r="AA279" s="6"/>
      <c r="AB279" s="6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4:42" x14ac:dyDescent="0.2">
      <c r="D280" s="6"/>
      <c r="E280" s="6"/>
      <c r="F280" s="6"/>
      <c r="G280" s="6"/>
      <c r="H280" s="6"/>
      <c r="I280" s="6"/>
      <c r="J280" s="6"/>
      <c r="M280" s="6"/>
      <c r="N280" s="6"/>
      <c r="O280" s="6"/>
      <c r="P280" s="6"/>
      <c r="Q280" s="6"/>
      <c r="R280" s="6"/>
      <c r="S280" s="2"/>
      <c r="T280" s="4"/>
      <c r="U280" s="6"/>
      <c r="V280" s="6"/>
      <c r="W280" s="6"/>
      <c r="X280" s="6"/>
      <c r="Y280" s="6"/>
      <c r="Z280" s="6"/>
      <c r="AA280" s="6"/>
      <c r="AB280" s="6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4:42" x14ac:dyDescent="0.2">
      <c r="D281" s="6"/>
      <c r="E281" s="6"/>
      <c r="F281" s="6"/>
      <c r="G281" s="6"/>
      <c r="H281" s="6"/>
      <c r="I281" s="6"/>
      <c r="J281" s="6"/>
      <c r="M281" s="6"/>
      <c r="N281" s="6"/>
      <c r="O281" s="6"/>
      <c r="P281" s="6"/>
      <c r="Q281" s="6"/>
      <c r="R281" s="6"/>
      <c r="S281" s="2"/>
      <c r="T281" s="4"/>
      <c r="U281" s="6"/>
      <c r="V281" s="6"/>
      <c r="W281" s="6"/>
      <c r="X281" s="6"/>
      <c r="Y281" s="6"/>
      <c r="Z281" s="6"/>
      <c r="AA281" s="6"/>
      <c r="AB281" s="6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4:42" x14ac:dyDescent="0.2">
      <c r="D282" s="6"/>
      <c r="E282" s="6"/>
      <c r="F282" s="6"/>
      <c r="G282" s="6"/>
      <c r="H282" s="6"/>
      <c r="I282" s="6"/>
      <c r="J282" s="6"/>
      <c r="M282" s="6"/>
      <c r="N282" s="6"/>
      <c r="O282" s="6"/>
      <c r="P282" s="6"/>
      <c r="Q282" s="6"/>
      <c r="R282" s="6"/>
      <c r="S282" s="2"/>
      <c r="T282" s="4"/>
      <c r="U282" s="6"/>
      <c r="V282" s="6"/>
      <c r="W282" s="6"/>
      <c r="X282" s="6"/>
      <c r="Y282" s="6"/>
      <c r="Z282" s="6"/>
      <c r="AA282" s="6"/>
      <c r="AB282" s="6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4:42" x14ac:dyDescent="0.2">
      <c r="D283" s="6"/>
      <c r="E283" s="6"/>
      <c r="F283" s="6"/>
      <c r="G283" s="6"/>
      <c r="H283" s="6"/>
      <c r="I283" s="6"/>
      <c r="J283" s="6"/>
      <c r="M283" s="6"/>
      <c r="N283" s="6"/>
      <c r="O283" s="6"/>
      <c r="P283" s="6"/>
      <c r="Q283" s="6"/>
      <c r="R283" s="6"/>
      <c r="S283" s="2"/>
      <c r="T283" s="4"/>
      <c r="U283" s="6"/>
      <c r="V283" s="6"/>
      <c r="W283" s="6"/>
      <c r="X283" s="6"/>
      <c r="Y283" s="6"/>
      <c r="Z283" s="6"/>
      <c r="AA283" s="6"/>
      <c r="AB283" s="6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4:42" x14ac:dyDescent="0.2">
      <c r="D284" s="6"/>
      <c r="E284" s="6"/>
      <c r="F284" s="6"/>
      <c r="G284" s="6"/>
      <c r="H284" s="6"/>
      <c r="I284" s="6"/>
      <c r="J284" s="6"/>
      <c r="M284" s="6"/>
      <c r="N284" s="6"/>
      <c r="O284" s="6"/>
      <c r="P284" s="6"/>
      <c r="Q284" s="6"/>
      <c r="R284" s="6"/>
      <c r="S284" s="2"/>
      <c r="T284" s="4"/>
      <c r="U284" s="6"/>
      <c r="V284" s="6"/>
      <c r="W284" s="6"/>
      <c r="X284" s="6"/>
      <c r="Y284" s="6"/>
      <c r="Z284" s="6"/>
      <c r="AA284" s="6"/>
      <c r="AB284" s="6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4:42" x14ac:dyDescent="0.2">
      <c r="D285" s="6"/>
      <c r="E285" s="6"/>
      <c r="F285" s="6"/>
      <c r="G285" s="6"/>
      <c r="H285" s="6"/>
      <c r="I285" s="6"/>
      <c r="J285" s="6"/>
      <c r="M285" s="6"/>
      <c r="N285" s="6"/>
      <c r="O285" s="6"/>
      <c r="P285" s="6"/>
      <c r="Q285" s="6"/>
      <c r="R285" s="6"/>
      <c r="S285" s="2"/>
      <c r="T285" s="4"/>
      <c r="U285" s="6"/>
      <c r="V285" s="6"/>
      <c r="W285" s="6"/>
      <c r="X285" s="6"/>
      <c r="Y285" s="6"/>
      <c r="Z285" s="6"/>
      <c r="AA285" s="6"/>
      <c r="AB285" s="6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4:42" x14ac:dyDescent="0.2">
      <c r="D286" s="6"/>
      <c r="E286" s="6"/>
      <c r="F286" s="6"/>
      <c r="G286" s="6"/>
      <c r="H286" s="6"/>
      <c r="I286" s="6"/>
      <c r="J286" s="6"/>
      <c r="M286" s="6"/>
      <c r="N286" s="6"/>
      <c r="O286" s="6"/>
      <c r="P286" s="6"/>
      <c r="Q286" s="6"/>
      <c r="R286" s="6"/>
      <c r="S286" s="2"/>
      <c r="T286" s="4"/>
      <c r="U286" s="6"/>
      <c r="V286" s="6"/>
      <c r="W286" s="6"/>
      <c r="X286" s="6"/>
      <c r="Y286" s="6"/>
      <c r="Z286" s="6"/>
      <c r="AA286" s="6"/>
      <c r="AB286" s="6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4:42" x14ac:dyDescent="0.2">
      <c r="D287" s="6"/>
      <c r="E287" s="6"/>
      <c r="F287" s="6"/>
      <c r="G287" s="6"/>
      <c r="H287" s="6"/>
      <c r="I287" s="6"/>
      <c r="J287" s="6"/>
      <c r="M287" s="6"/>
      <c r="N287" s="6"/>
      <c r="O287" s="6"/>
      <c r="P287" s="6"/>
      <c r="Q287" s="6"/>
      <c r="R287" s="6"/>
      <c r="S287" s="2"/>
      <c r="T287" s="4"/>
      <c r="U287" s="6"/>
      <c r="V287" s="6"/>
      <c r="W287" s="6"/>
      <c r="X287" s="6"/>
      <c r="Y287" s="6"/>
      <c r="Z287" s="6"/>
      <c r="AA287" s="6"/>
      <c r="AB287" s="6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4:42" x14ac:dyDescent="0.2">
      <c r="D288" s="6"/>
      <c r="E288" s="6"/>
      <c r="F288" s="6"/>
      <c r="G288" s="6"/>
      <c r="H288" s="6"/>
      <c r="I288" s="6"/>
      <c r="J288" s="6"/>
      <c r="M288" s="6"/>
      <c r="N288" s="6"/>
      <c r="O288" s="6"/>
      <c r="P288" s="6"/>
      <c r="Q288" s="6"/>
      <c r="R288" s="6"/>
      <c r="S288" s="2"/>
      <c r="T288" s="4"/>
      <c r="U288" s="6"/>
      <c r="V288" s="6"/>
      <c r="W288" s="6"/>
      <c r="X288" s="6"/>
      <c r="Y288" s="6"/>
      <c r="Z288" s="6"/>
      <c r="AA288" s="6"/>
      <c r="AB288" s="6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4:42" x14ac:dyDescent="0.2">
      <c r="D289" s="6"/>
      <c r="E289" s="6"/>
      <c r="F289" s="6"/>
      <c r="G289" s="6"/>
      <c r="H289" s="6"/>
      <c r="I289" s="6"/>
      <c r="J289" s="6"/>
      <c r="M289" s="6"/>
      <c r="N289" s="6"/>
      <c r="O289" s="6"/>
      <c r="P289" s="6"/>
      <c r="Q289" s="6"/>
      <c r="R289" s="6"/>
      <c r="S289" s="2"/>
      <c r="T289" s="4"/>
      <c r="U289" s="6"/>
      <c r="V289" s="6"/>
      <c r="W289" s="6"/>
      <c r="X289" s="6"/>
      <c r="Y289" s="6"/>
      <c r="Z289" s="6"/>
      <c r="AA289" s="6"/>
      <c r="AB289" s="6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4:42" x14ac:dyDescent="0.2">
      <c r="D290" s="6"/>
      <c r="E290" s="6"/>
      <c r="F290" s="6"/>
      <c r="G290" s="6"/>
      <c r="H290" s="6"/>
      <c r="I290" s="6"/>
      <c r="J290" s="6"/>
      <c r="M290" s="6"/>
      <c r="N290" s="6"/>
      <c r="O290" s="6"/>
      <c r="P290" s="6"/>
      <c r="Q290" s="6"/>
      <c r="R290" s="6"/>
      <c r="S290" s="2"/>
      <c r="T290" s="4"/>
      <c r="U290" s="6"/>
      <c r="V290" s="6"/>
      <c r="W290" s="6"/>
      <c r="X290" s="6"/>
      <c r="Y290" s="6"/>
      <c r="Z290" s="6"/>
      <c r="AA290" s="6"/>
      <c r="AB290" s="6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4:42" x14ac:dyDescent="0.2">
      <c r="D291" s="6"/>
      <c r="E291" s="6"/>
      <c r="F291" s="6"/>
      <c r="G291" s="6"/>
      <c r="H291" s="6"/>
      <c r="I291" s="6"/>
      <c r="J291" s="6"/>
      <c r="M291" s="6"/>
      <c r="N291" s="6"/>
      <c r="O291" s="6"/>
      <c r="P291" s="6"/>
      <c r="Q291" s="6"/>
      <c r="R291" s="6"/>
      <c r="S291" s="2"/>
      <c r="T291" s="4"/>
      <c r="U291" s="6"/>
      <c r="V291" s="6"/>
      <c r="W291" s="6"/>
      <c r="X291" s="6"/>
      <c r="Y291" s="6"/>
      <c r="Z291" s="6"/>
      <c r="AA291" s="6"/>
      <c r="AB291" s="6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4:42" x14ac:dyDescent="0.2">
      <c r="AP292" t="s">
        <v>38</v>
      </c>
    </row>
  </sheetData>
  <autoFilter ref="B1:R229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91"/>
  <sheetViews>
    <sheetView workbookViewId="0">
      <pane xSplit="3" ySplit="1" topLeftCell="D21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P241" sqref="P241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 s="2">
        <v>3882449</v>
      </c>
      <c r="E2" s="2"/>
      <c r="F2" s="2">
        <v>43775</v>
      </c>
      <c r="G2" s="2">
        <v>58059</v>
      </c>
      <c r="H2" s="2"/>
      <c r="I2" s="2">
        <v>6974</v>
      </c>
      <c r="J2" s="2"/>
      <c r="K2" s="2">
        <v>741</v>
      </c>
      <c r="L2" s="2">
        <v>2898</v>
      </c>
      <c r="M2" s="2"/>
      <c r="N2" s="2"/>
      <c r="O2" s="2">
        <v>25784</v>
      </c>
      <c r="P2" s="2"/>
      <c r="Q2" s="2">
        <f>SUM(D2:P2)</f>
        <v>4020680</v>
      </c>
      <c r="R2" s="2"/>
    </row>
    <row r="3" spans="1:18" x14ac:dyDescent="0.2">
      <c r="A3" s="5">
        <f t="shared" ref="A3:A66" si="0">DATE(B3,C3,1)</f>
        <v>36923</v>
      </c>
      <c r="B3">
        <v>2001</v>
      </c>
      <c r="C3">
        <v>2</v>
      </c>
      <c r="D3" s="2">
        <v>3626521</v>
      </c>
      <c r="E3" s="2"/>
      <c r="F3" s="2">
        <v>38452</v>
      </c>
      <c r="G3" s="2">
        <v>50255</v>
      </c>
      <c r="H3" s="2"/>
      <c r="I3" s="2">
        <v>6392</v>
      </c>
      <c r="J3" s="2"/>
      <c r="K3" s="2">
        <v>737</v>
      </c>
      <c r="L3" s="2">
        <v>2113</v>
      </c>
      <c r="M3" s="2"/>
      <c r="N3" s="2"/>
      <c r="O3" s="2">
        <v>22671</v>
      </c>
      <c r="P3" s="2"/>
      <c r="Q3" s="2">
        <f t="shared" ref="Q3:Q66" si="1">SUM(D3:P3)</f>
        <v>3747141</v>
      </c>
      <c r="R3" s="2"/>
    </row>
    <row r="4" spans="1:18" x14ac:dyDescent="0.2">
      <c r="A4" s="5">
        <f t="shared" si="0"/>
        <v>36951</v>
      </c>
      <c r="B4">
        <v>2001</v>
      </c>
      <c r="C4">
        <v>3</v>
      </c>
      <c r="D4" s="2">
        <v>3956114</v>
      </c>
      <c r="E4" s="2"/>
      <c r="F4" s="2">
        <v>47356</v>
      </c>
      <c r="G4" s="2">
        <v>57739</v>
      </c>
      <c r="H4" s="2"/>
      <c r="I4" s="2">
        <v>7120</v>
      </c>
      <c r="J4" s="2"/>
      <c r="K4" s="2">
        <v>714</v>
      </c>
      <c r="L4" s="2">
        <v>2371</v>
      </c>
      <c r="M4" s="2"/>
      <c r="N4" s="2"/>
      <c r="O4" s="2">
        <v>21956</v>
      </c>
      <c r="P4" s="2"/>
      <c r="Q4" s="2">
        <f t="shared" si="1"/>
        <v>4093370</v>
      </c>
      <c r="R4" s="2"/>
    </row>
    <row r="5" spans="1:18" x14ac:dyDescent="0.2">
      <c r="A5" s="5">
        <f t="shared" si="0"/>
        <v>36982</v>
      </c>
      <c r="B5">
        <v>2001</v>
      </c>
      <c r="C5">
        <v>4</v>
      </c>
      <c r="D5" s="2">
        <v>3327371</v>
      </c>
      <c r="E5" s="2"/>
      <c r="F5" s="2">
        <v>67692</v>
      </c>
      <c r="G5" s="2">
        <v>41077</v>
      </c>
      <c r="H5" s="2"/>
      <c r="I5" s="2">
        <v>7480</v>
      </c>
      <c r="J5" s="2"/>
      <c r="K5" s="2">
        <v>605</v>
      </c>
      <c r="L5" s="2">
        <v>1709</v>
      </c>
      <c r="M5" s="2"/>
      <c r="N5" s="2"/>
      <c r="O5" s="2">
        <v>13247</v>
      </c>
      <c r="P5" s="2"/>
      <c r="Q5" s="2">
        <f t="shared" si="1"/>
        <v>3459181</v>
      </c>
      <c r="R5" s="2"/>
    </row>
    <row r="6" spans="1:18" x14ac:dyDescent="0.2">
      <c r="A6" s="5">
        <f t="shared" si="0"/>
        <v>37012</v>
      </c>
      <c r="B6">
        <v>2001</v>
      </c>
      <c r="C6">
        <v>5</v>
      </c>
      <c r="D6" s="2">
        <v>3270010</v>
      </c>
      <c r="E6" s="2"/>
      <c r="F6" s="2">
        <v>102760</v>
      </c>
      <c r="G6" s="2">
        <v>35249</v>
      </c>
      <c r="H6" s="2"/>
      <c r="I6" s="2">
        <v>7673</v>
      </c>
      <c r="J6" s="2"/>
      <c r="K6" s="2">
        <v>853</v>
      </c>
      <c r="L6" s="2">
        <v>4138</v>
      </c>
      <c r="M6" s="2"/>
      <c r="N6" s="2"/>
      <c r="O6" s="2">
        <v>16013</v>
      </c>
      <c r="P6" s="2"/>
      <c r="Q6" s="2">
        <f t="shared" si="1"/>
        <v>3436696</v>
      </c>
      <c r="R6" s="2"/>
    </row>
    <row r="7" spans="1:18" x14ac:dyDescent="0.2">
      <c r="A7" s="5">
        <f t="shared" si="0"/>
        <v>37043</v>
      </c>
      <c r="B7">
        <v>2001</v>
      </c>
      <c r="C7">
        <v>6</v>
      </c>
      <c r="D7" s="2">
        <v>3479735</v>
      </c>
      <c r="E7" s="2"/>
      <c r="F7" s="2">
        <v>126616</v>
      </c>
      <c r="G7" s="2">
        <v>44912</v>
      </c>
      <c r="H7" s="2"/>
      <c r="I7" s="2">
        <v>7130</v>
      </c>
      <c r="J7" s="2"/>
      <c r="K7" s="2">
        <v>801</v>
      </c>
      <c r="L7" s="2">
        <v>4019</v>
      </c>
      <c r="M7" s="2"/>
      <c r="N7" s="2"/>
      <c r="O7" s="2">
        <v>22828</v>
      </c>
      <c r="P7" s="2"/>
      <c r="Q7" s="2">
        <f t="shared" si="1"/>
        <v>3686041</v>
      </c>
      <c r="R7" s="2"/>
    </row>
    <row r="8" spans="1:18" x14ac:dyDescent="0.2">
      <c r="A8" s="5">
        <f t="shared" si="0"/>
        <v>37073</v>
      </c>
      <c r="B8">
        <v>2001</v>
      </c>
      <c r="C8">
        <v>7</v>
      </c>
      <c r="D8" s="2">
        <v>3908550</v>
      </c>
      <c r="E8" s="2"/>
      <c r="F8" s="2">
        <v>136421</v>
      </c>
      <c r="G8" s="2">
        <v>50309</v>
      </c>
      <c r="H8" s="2"/>
      <c r="I8" s="2">
        <v>7730</v>
      </c>
      <c r="J8" s="2"/>
      <c r="K8" s="2">
        <v>302</v>
      </c>
      <c r="L8" s="2">
        <v>1781</v>
      </c>
      <c r="M8" s="2"/>
      <c r="N8" s="2"/>
      <c r="O8" s="2">
        <v>23136</v>
      </c>
      <c r="P8" s="2"/>
      <c r="Q8" s="2">
        <f t="shared" si="1"/>
        <v>4128229</v>
      </c>
      <c r="R8" s="2"/>
    </row>
    <row r="9" spans="1:18" x14ac:dyDescent="0.2">
      <c r="A9" s="5">
        <f t="shared" si="0"/>
        <v>37104</v>
      </c>
      <c r="B9">
        <v>2001</v>
      </c>
      <c r="C9">
        <v>8</v>
      </c>
      <c r="D9" s="2">
        <v>3689725</v>
      </c>
      <c r="E9" s="2"/>
      <c r="F9" s="2">
        <v>125809</v>
      </c>
      <c r="G9" s="2">
        <v>50011</v>
      </c>
      <c r="H9" s="2"/>
      <c r="I9" s="2">
        <v>7920</v>
      </c>
      <c r="J9" s="2"/>
      <c r="K9" s="2">
        <v>639</v>
      </c>
      <c r="L9" s="2">
        <v>3859</v>
      </c>
      <c r="M9" s="2"/>
      <c r="N9" s="2"/>
      <c r="O9" s="2">
        <v>22838</v>
      </c>
      <c r="P9" s="2"/>
      <c r="Q9" s="2">
        <f t="shared" si="1"/>
        <v>3900801</v>
      </c>
      <c r="R9" s="2"/>
    </row>
    <row r="10" spans="1:18" x14ac:dyDescent="0.2">
      <c r="A10" s="5">
        <f t="shared" si="0"/>
        <v>37135</v>
      </c>
      <c r="B10">
        <v>2001</v>
      </c>
      <c r="C10">
        <v>9</v>
      </c>
      <c r="D10" s="2">
        <v>2814610</v>
      </c>
      <c r="E10" s="2"/>
      <c r="F10" s="2">
        <v>87126</v>
      </c>
      <c r="G10" s="2">
        <v>47883</v>
      </c>
      <c r="H10" s="2"/>
      <c r="I10" s="2">
        <v>8190</v>
      </c>
      <c r="J10" s="2"/>
      <c r="K10" s="2">
        <v>695</v>
      </c>
      <c r="L10" s="2">
        <v>3523</v>
      </c>
      <c r="M10" s="2"/>
      <c r="N10" s="2"/>
      <c r="O10" s="2">
        <v>23136</v>
      </c>
      <c r="P10" s="2"/>
      <c r="Q10" s="2">
        <f t="shared" si="1"/>
        <v>2985163</v>
      </c>
      <c r="R10" s="2"/>
    </row>
    <row r="11" spans="1:18" x14ac:dyDescent="0.2">
      <c r="A11" s="5">
        <f t="shared" si="0"/>
        <v>37165</v>
      </c>
      <c r="B11">
        <v>2001</v>
      </c>
      <c r="C11">
        <v>10</v>
      </c>
      <c r="D11" s="2">
        <v>3496418</v>
      </c>
      <c r="E11" s="2"/>
      <c r="F11" s="2">
        <v>33544</v>
      </c>
      <c r="G11" s="2">
        <v>51528</v>
      </c>
      <c r="H11" s="2"/>
      <c r="I11" s="2">
        <v>12550</v>
      </c>
      <c r="J11" s="2"/>
      <c r="K11" s="2">
        <v>504</v>
      </c>
      <c r="L11" s="2">
        <v>4213</v>
      </c>
      <c r="M11" s="2"/>
      <c r="N11" s="2"/>
      <c r="O11" s="2">
        <v>57769</v>
      </c>
      <c r="P11" s="2"/>
      <c r="Q11" s="2">
        <f t="shared" si="1"/>
        <v>3656526</v>
      </c>
      <c r="R11" s="2"/>
    </row>
    <row r="12" spans="1:18" x14ac:dyDescent="0.2">
      <c r="A12" s="5">
        <f t="shared" si="0"/>
        <v>37196</v>
      </c>
      <c r="B12">
        <v>2001</v>
      </c>
      <c r="C12">
        <v>11</v>
      </c>
      <c r="D12" s="2">
        <v>3683092</v>
      </c>
      <c r="E12" s="2"/>
      <c r="F12" s="2">
        <v>28835</v>
      </c>
      <c r="G12" s="2">
        <v>50956</v>
      </c>
      <c r="H12" s="2"/>
      <c r="I12" s="2">
        <v>20480</v>
      </c>
      <c r="J12" s="2"/>
      <c r="K12" s="2">
        <v>195</v>
      </c>
      <c r="L12" s="2">
        <v>1838</v>
      </c>
      <c r="M12" s="2"/>
      <c r="N12" s="2"/>
      <c r="O12" s="2">
        <v>62057</v>
      </c>
      <c r="P12" s="2"/>
      <c r="Q12" s="2">
        <f t="shared" si="1"/>
        <v>3847453</v>
      </c>
      <c r="R12" s="2"/>
    </row>
    <row r="13" spans="1:18" x14ac:dyDescent="0.2">
      <c r="A13" s="5">
        <f t="shared" si="0"/>
        <v>37226</v>
      </c>
      <c r="B13">
        <v>2001</v>
      </c>
      <c r="C13">
        <v>12</v>
      </c>
      <c r="D13" s="2">
        <v>3654715</v>
      </c>
      <c r="E13" s="2"/>
      <c r="F13" s="2">
        <v>40725</v>
      </c>
      <c r="G13" s="2">
        <v>53864</v>
      </c>
      <c r="H13" s="2"/>
      <c r="I13" s="2">
        <v>8270</v>
      </c>
      <c r="J13" s="2"/>
      <c r="K13" s="2">
        <v>725</v>
      </c>
      <c r="L13" s="2">
        <v>3634</v>
      </c>
      <c r="M13" s="2"/>
      <c r="N13" s="2"/>
      <c r="O13" s="2">
        <v>53724</v>
      </c>
      <c r="P13" s="2"/>
      <c r="Q13" s="2">
        <f t="shared" si="1"/>
        <v>3815657</v>
      </c>
      <c r="R13" s="2"/>
    </row>
    <row r="14" spans="1:18" x14ac:dyDescent="0.2">
      <c r="A14" s="5">
        <f t="shared" si="0"/>
        <v>37257</v>
      </c>
      <c r="B14">
        <v>2002</v>
      </c>
      <c r="C14">
        <v>1</v>
      </c>
      <c r="D14" s="2">
        <v>3704998</v>
      </c>
      <c r="E14" s="2"/>
      <c r="F14" s="2">
        <v>34452</v>
      </c>
      <c r="G14" s="2">
        <v>54729</v>
      </c>
      <c r="H14" s="2"/>
      <c r="I14" s="2">
        <v>7440</v>
      </c>
      <c r="J14" s="2"/>
      <c r="L14" s="2">
        <v>3673</v>
      </c>
      <c r="M14" s="2"/>
      <c r="N14" s="2"/>
      <c r="O14" s="2">
        <v>41829</v>
      </c>
      <c r="P14" s="2"/>
      <c r="Q14" s="2">
        <f t="shared" si="1"/>
        <v>3847121</v>
      </c>
      <c r="R14" s="2"/>
    </row>
    <row r="15" spans="1:18" x14ac:dyDescent="0.2">
      <c r="A15" s="5">
        <f t="shared" si="0"/>
        <v>37288</v>
      </c>
      <c r="B15">
        <v>2002</v>
      </c>
      <c r="C15">
        <v>2</v>
      </c>
      <c r="D15" s="2">
        <v>3371112</v>
      </c>
      <c r="E15" s="2"/>
      <c r="F15" s="2">
        <v>29969</v>
      </c>
      <c r="G15" s="2">
        <v>51927</v>
      </c>
      <c r="H15" s="2"/>
      <c r="I15" s="2">
        <v>6518</v>
      </c>
      <c r="J15" s="2"/>
      <c r="L15" s="2">
        <v>3226</v>
      </c>
      <c r="M15" s="2"/>
      <c r="N15" s="2"/>
      <c r="O15" s="2">
        <v>38066</v>
      </c>
      <c r="P15" s="2"/>
      <c r="Q15" s="2">
        <f t="shared" si="1"/>
        <v>3500818</v>
      </c>
      <c r="R15" s="2"/>
    </row>
    <row r="16" spans="1:18" x14ac:dyDescent="0.2">
      <c r="A16" s="5">
        <f t="shared" si="0"/>
        <v>37316</v>
      </c>
      <c r="B16">
        <v>2002</v>
      </c>
      <c r="C16">
        <v>3</v>
      </c>
      <c r="D16" s="2">
        <v>3799750</v>
      </c>
      <c r="E16" s="2"/>
      <c r="F16" s="2">
        <v>32514</v>
      </c>
      <c r="G16" s="2">
        <v>56113</v>
      </c>
      <c r="H16" s="2"/>
      <c r="I16" s="2">
        <v>7168</v>
      </c>
      <c r="J16" s="2"/>
      <c r="L16" s="2">
        <v>2926</v>
      </c>
      <c r="M16" s="2"/>
      <c r="N16" s="2"/>
      <c r="O16" s="2">
        <v>35100</v>
      </c>
      <c r="P16" s="2"/>
      <c r="Q16" s="2">
        <f t="shared" si="1"/>
        <v>3933571</v>
      </c>
      <c r="R16" s="2"/>
    </row>
    <row r="17" spans="1:18" x14ac:dyDescent="0.2">
      <c r="A17" s="5">
        <f t="shared" si="0"/>
        <v>37347</v>
      </c>
      <c r="B17">
        <v>2002</v>
      </c>
      <c r="C17">
        <v>4</v>
      </c>
      <c r="D17" s="2">
        <v>2937082</v>
      </c>
      <c r="E17" s="2"/>
      <c r="F17" s="2">
        <v>39325</v>
      </c>
      <c r="G17" s="2">
        <v>52675</v>
      </c>
      <c r="H17" s="2"/>
      <c r="I17" s="2">
        <v>6809</v>
      </c>
      <c r="J17" s="2"/>
      <c r="L17" s="2">
        <v>6607</v>
      </c>
      <c r="M17" s="2"/>
      <c r="N17" s="2"/>
      <c r="O17" s="2">
        <v>39981</v>
      </c>
      <c r="P17" s="2"/>
      <c r="Q17" s="2">
        <f t="shared" si="1"/>
        <v>3082479</v>
      </c>
      <c r="R17" s="2"/>
    </row>
    <row r="18" spans="1:18" x14ac:dyDescent="0.2">
      <c r="A18" s="5">
        <f t="shared" si="0"/>
        <v>37377</v>
      </c>
      <c r="B18">
        <v>2002</v>
      </c>
      <c r="C18">
        <v>5</v>
      </c>
      <c r="D18" s="2">
        <v>3115293</v>
      </c>
      <c r="E18" s="2"/>
      <c r="F18" s="2">
        <v>60803</v>
      </c>
      <c r="G18" s="2">
        <v>53196</v>
      </c>
      <c r="H18" s="2"/>
      <c r="I18" s="2">
        <v>7702</v>
      </c>
      <c r="J18" s="2"/>
      <c r="L18" s="2">
        <v>1380</v>
      </c>
      <c r="M18" s="2"/>
      <c r="N18" s="2"/>
      <c r="O18" s="2">
        <v>34283</v>
      </c>
      <c r="P18" s="2"/>
      <c r="Q18" s="2">
        <f t="shared" si="1"/>
        <v>3272657</v>
      </c>
      <c r="R18" s="2"/>
    </row>
    <row r="19" spans="1:18" x14ac:dyDescent="0.2">
      <c r="A19" s="5">
        <f t="shared" si="0"/>
        <v>37408</v>
      </c>
      <c r="B19">
        <v>2002</v>
      </c>
      <c r="C19">
        <v>6</v>
      </c>
      <c r="D19" s="2">
        <v>2939619</v>
      </c>
      <c r="E19" s="2"/>
      <c r="F19" s="2">
        <v>99095</v>
      </c>
      <c r="G19" s="2">
        <v>52163</v>
      </c>
      <c r="H19" s="2"/>
      <c r="I19" s="2">
        <v>7188</v>
      </c>
      <c r="J19" s="2"/>
      <c r="L19" s="2">
        <v>7319</v>
      </c>
      <c r="M19" s="2"/>
      <c r="N19" s="2"/>
      <c r="O19" s="2">
        <v>29934</v>
      </c>
      <c r="P19" s="2"/>
      <c r="Q19" s="2">
        <f t="shared" si="1"/>
        <v>3135318</v>
      </c>
      <c r="R19" s="2"/>
    </row>
    <row r="20" spans="1:18" x14ac:dyDescent="0.2">
      <c r="A20" s="5">
        <f t="shared" si="0"/>
        <v>37438</v>
      </c>
      <c r="B20">
        <v>2002</v>
      </c>
      <c r="C20">
        <v>7</v>
      </c>
      <c r="D20" s="2">
        <v>3686284</v>
      </c>
      <c r="E20" s="2"/>
      <c r="F20" s="2">
        <v>106894</v>
      </c>
      <c r="G20" s="2">
        <v>60259</v>
      </c>
      <c r="H20" s="2"/>
      <c r="I20" s="2">
        <v>7809</v>
      </c>
      <c r="J20" s="2"/>
      <c r="L20" s="2">
        <v>1793</v>
      </c>
      <c r="M20" s="2"/>
      <c r="N20" s="2"/>
      <c r="O20" s="2">
        <v>30322</v>
      </c>
      <c r="P20" s="2"/>
      <c r="Q20" s="2">
        <f t="shared" si="1"/>
        <v>3893361</v>
      </c>
      <c r="R20" s="2"/>
    </row>
    <row r="21" spans="1:18" x14ac:dyDescent="0.2">
      <c r="A21" s="5">
        <f t="shared" si="0"/>
        <v>37469</v>
      </c>
      <c r="B21">
        <v>2002</v>
      </c>
      <c r="C21">
        <v>8</v>
      </c>
      <c r="D21" s="2">
        <v>3653393</v>
      </c>
      <c r="E21" s="2"/>
      <c r="F21" s="2">
        <v>78157</v>
      </c>
      <c r="G21" s="2">
        <v>64176</v>
      </c>
      <c r="H21" s="2"/>
      <c r="I21" s="2">
        <v>7178</v>
      </c>
      <c r="J21" s="2"/>
      <c r="L21" s="2">
        <v>4027</v>
      </c>
      <c r="M21" s="2"/>
      <c r="N21" s="2"/>
      <c r="O21" s="2">
        <v>34270</v>
      </c>
      <c r="P21" s="2"/>
      <c r="Q21" s="2">
        <f t="shared" si="1"/>
        <v>3841201</v>
      </c>
      <c r="R21" s="2"/>
    </row>
    <row r="22" spans="1:18" x14ac:dyDescent="0.2">
      <c r="A22" s="5">
        <f t="shared" si="0"/>
        <v>37500</v>
      </c>
      <c r="B22">
        <v>2002</v>
      </c>
      <c r="C22">
        <v>9</v>
      </c>
      <c r="D22" s="2">
        <v>3628015</v>
      </c>
      <c r="E22" s="2"/>
      <c r="F22" s="2">
        <v>35927</v>
      </c>
      <c r="G22" s="2">
        <v>83721</v>
      </c>
      <c r="H22" s="2"/>
      <c r="I22" s="2">
        <v>2720</v>
      </c>
      <c r="J22" s="2"/>
      <c r="L22" s="2">
        <v>1889</v>
      </c>
      <c r="M22" s="2"/>
      <c r="N22" s="2"/>
      <c r="O22" s="2">
        <v>33710</v>
      </c>
      <c r="P22" s="2"/>
      <c r="Q22" s="2">
        <f t="shared" si="1"/>
        <v>3785982</v>
      </c>
      <c r="R22" s="2"/>
    </row>
    <row r="23" spans="1:18" x14ac:dyDescent="0.2">
      <c r="A23" s="5">
        <f t="shared" si="0"/>
        <v>37530</v>
      </c>
      <c r="B23">
        <v>2002</v>
      </c>
      <c r="C23">
        <v>10</v>
      </c>
      <c r="D23" s="2">
        <v>3598099</v>
      </c>
      <c r="E23" s="2"/>
      <c r="F23" s="2">
        <v>20327</v>
      </c>
      <c r="G23" s="2">
        <v>79590</v>
      </c>
      <c r="H23" s="2"/>
      <c r="I23" s="2">
        <v>3845</v>
      </c>
      <c r="J23" s="2"/>
      <c r="L23" s="2">
        <v>3744</v>
      </c>
      <c r="M23" s="2"/>
      <c r="N23" s="2"/>
      <c r="O23" s="2">
        <v>38522</v>
      </c>
      <c r="P23" s="2"/>
      <c r="Q23" s="2">
        <f t="shared" si="1"/>
        <v>3744127</v>
      </c>
      <c r="R23" s="2"/>
    </row>
    <row r="24" spans="1:18" x14ac:dyDescent="0.2">
      <c r="A24" s="5">
        <f t="shared" si="0"/>
        <v>37561</v>
      </c>
      <c r="B24">
        <v>2002</v>
      </c>
      <c r="C24">
        <v>11</v>
      </c>
      <c r="D24" s="2">
        <v>3550683</v>
      </c>
      <c r="E24" s="2"/>
      <c r="F24" s="2">
        <v>20336</v>
      </c>
      <c r="G24" s="2">
        <v>48467</v>
      </c>
      <c r="H24" s="2"/>
      <c r="I24" s="2">
        <v>6386</v>
      </c>
      <c r="J24" s="2"/>
      <c r="L24" s="2">
        <v>1921</v>
      </c>
      <c r="M24" s="2"/>
      <c r="N24" s="2"/>
      <c r="O24" s="2">
        <v>45067</v>
      </c>
      <c r="P24" s="2"/>
      <c r="Q24" s="2">
        <f t="shared" si="1"/>
        <v>3672860</v>
      </c>
      <c r="R24" s="2"/>
    </row>
    <row r="25" spans="1:18" x14ac:dyDescent="0.2">
      <c r="A25" s="5">
        <f t="shared" si="0"/>
        <v>37591</v>
      </c>
      <c r="B25">
        <v>2002</v>
      </c>
      <c r="C25">
        <v>12</v>
      </c>
      <c r="D25" s="2">
        <v>3938833</v>
      </c>
      <c r="E25" s="2"/>
      <c r="F25" s="2">
        <v>25814</v>
      </c>
      <c r="G25" s="2">
        <v>56065</v>
      </c>
      <c r="H25" s="2"/>
      <c r="I25" s="2">
        <v>5785</v>
      </c>
      <c r="J25" s="2"/>
      <c r="L25" s="2">
        <v>1600</v>
      </c>
      <c r="M25" s="2"/>
      <c r="N25" s="2"/>
      <c r="O25" s="2">
        <v>46247</v>
      </c>
      <c r="P25" s="2"/>
      <c r="Q25" s="2">
        <f t="shared" si="1"/>
        <v>4074344</v>
      </c>
      <c r="R25" s="2"/>
    </row>
    <row r="26" spans="1:18" x14ac:dyDescent="0.2">
      <c r="A26" s="5">
        <f t="shared" si="0"/>
        <v>37622</v>
      </c>
      <c r="B26">
        <v>2003</v>
      </c>
      <c r="C26">
        <v>1</v>
      </c>
      <c r="D26" s="2">
        <v>3972982</v>
      </c>
      <c r="E26" s="2"/>
      <c r="F26" s="2">
        <v>19670</v>
      </c>
      <c r="G26" s="2">
        <v>40966</v>
      </c>
      <c r="H26" s="2"/>
      <c r="J26" s="2"/>
      <c r="L26" s="2">
        <v>2162</v>
      </c>
      <c r="M26" s="2"/>
      <c r="N26" s="2"/>
      <c r="O26" s="2">
        <v>44855</v>
      </c>
      <c r="P26" s="2"/>
      <c r="Q26" s="2">
        <f t="shared" si="1"/>
        <v>4080635</v>
      </c>
      <c r="R26" s="2"/>
    </row>
    <row r="27" spans="1:18" x14ac:dyDescent="0.2">
      <c r="A27" s="5">
        <f t="shared" si="0"/>
        <v>37653</v>
      </c>
      <c r="B27">
        <v>2003</v>
      </c>
      <c r="C27">
        <v>2</v>
      </c>
      <c r="D27" s="2">
        <v>3479364</v>
      </c>
      <c r="E27" s="2"/>
      <c r="F27" s="2">
        <v>18333</v>
      </c>
      <c r="G27" s="2">
        <v>43746</v>
      </c>
      <c r="H27" s="2"/>
      <c r="J27" s="2"/>
      <c r="L27" s="2">
        <v>3179</v>
      </c>
      <c r="M27" s="2"/>
      <c r="N27" s="2"/>
      <c r="O27" s="2">
        <v>32632</v>
      </c>
      <c r="P27" s="2"/>
      <c r="Q27" s="2">
        <f t="shared" si="1"/>
        <v>3577254</v>
      </c>
      <c r="R27" s="2"/>
    </row>
    <row r="28" spans="1:18" x14ac:dyDescent="0.2">
      <c r="A28" s="5">
        <f t="shared" si="0"/>
        <v>37681</v>
      </c>
      <c r="B28">
        <v>2003</v>
      </c>
      <c r="C28">
        <v>3</v>
      </c>
      <c r="D28" s="2">
        <v>3696722</v>
      </c>
      <c r="E28" s="2"/>
      <c r="F28" s="2">
        <v>26850</v>
      </c>
      <c r="G28" s="2">
        <v>29213</v>
      </c>
      <c r="H28" s="2"/>
      <c r="J28" s="2"/>
      <c r="L28" s="2">
        <v>4193</v>
      </c>
      <c r="M28" s="2"/>
      <c r="N28" s="2"/>
      <c r="O28" s="2">
        <v>47914</v>
      </c>
      <c r="P28" s="2"/>
      <c r="Q28" s="2">
        <f t="shared" si="1"/>
        <v>3804892</v>
      </c>
      <c r="R28" s="2"/>
    </row>
    <row r="29" spans="1:18" x14ac:dyDescent="0.2">
      <c r="A29" s="5">
        <f t="shared" si="0"/>
        <v>37712</v>
      </c>
      <c r="B29">
        <v>2003</v>
      </c>
      <c r="C29">
        <v>4</v>
      </c>
      <c r="D29" s="2">
        <v>2992976</v>
      </c>
      <c r="E29" s="2"/>
      <c r="F29" s="2">
        <v>42732</v>
      </c>
      <c r="G29" s="2">
        <v>26646</v>
      </c>
      <c r="H29" s="2"/>
      <c r="J29" s="2"/>
      <c r="L29" s="2">
        <v>4431</v>
      </c>
      <c r="M29" s="2"/>
      <c r="N29" s="2"/>
      <c r="O29" s="2">
        <v>23440</v>
      </c>
      <c r="P29" s="2"/>
      <c r="Q29" s="2">
        <f t="shared" si="1"/>
        <v>3090225</v>
      </c>
      <c r="R29" s="2"/>
    </row>
    <row r="30" spans="1:18" x14ac:dyDescent="0.2">
      <c r="A30" s="5">
        <f t="shared" si="0"/>
        <v>37742</v>
      </c>
      <c r="B30">
        <v>2003</v>
      </c>
      <c r="C30">
        <v>5</v>
      </c>
      <c r="D30" s="2">
        <v>3073277</v>
      </c>
      <c r="E30" s="2"/>
      <c r="F30" s="2">
        <v>65838</v>
      </c>
      <c r="G30" s="2">
        <v>12544</v>
      </c>
      <c r="H30" s="2"/>
      <c r="J30" s="2"/>
      <c r="L30" s="2">
        <v>5009</v>
      </c>
      <c r="M30" s="2"/>
      <c r="N30" s="2"/>
      <c r="O30" s="2">
        <v>24315</v>
      </c>
      <c r="P30" s="2"/>
      <c r="Q30" s="2">
        <f t="shared" si="1"/>
        <v>3180983</v>
      </c>
      <c r="R30" s="2"/>
    </row>
    <row r="31" spans="1:18" x14ac:dyDescent="0.2">
      <c r="A31" s="5">
        <f t="shared" si="0"/>
        <v>37773</v>
      </c>
      <c r="B31">
        <v>2003</v>
      </c>
      <c r="C31">
        <v>6</v>
      </c>
      <c r="D31" s="2">
        <v>3315465</v>
      </c>
      <c r="E31" s="2"/>
      <c r="F31" s="2">
        <v>99398</v>
      </c>
      <c r="G31" s="2">
        <v>10566</v>
      </c>
      <c r="H31" s="2"/>
      <c r="J31" s="2"/>
      <c r="L31" s="2">
        <v>6027</v>
      </c>
      <c r="M31" s="2"/>
      <c r="N31" s="2"/>
      <c r="O31" s="2">
        <v>19253</v>
      </c>
      <c r="P31" s="2"/>
      <c r="Q31" s="2">
        <f t="shared" si="1"/>
        <v>3450709</v>
      </c>
      <c r="R31" s="2"/>
    </row>
    <row r="32" spans="1:18" x14ac:dyDescent="0.2">
      <c r="A32" s="5">
        <f t="shared" si="0"/>
        <v>37803</v>
      </c>
      <c r="B32">
        <v>2003</v>
      </c>
      <c r="C32">
        <v>7</v>
      </c>
      <c r="D32" s="2">
        <v>3776410</v>
      </c>
      <c r="E32" s="2"/>
      <c r="F32" s="2">
        <v>125688</v>
      </c>
      <c r="G32" s="2">
        <v>35440</v>
      </c>
      <c r="H32" s="2"/>
      <c r="J32" s="2"/>
      <c r="L32" s="2">
        <v>2962</v>
      </c>
      <c r="M32" s="2"/>
      <c r="N32" s="2"/>
      <c r="O32" s="2">
        <v>11672</v>
      </c>
      <c r="P32" s="2"/>
      <c r="Q32" s="2">
        <f t="shared" si="1"/>
        <v>3952172</v>
      </c>
      <c r="R32" s="2"/>
    </row>
    <row r="33" spans="1:18" x14ac:dyDescent="0.2">
      <c r="A33" s="5">
        <f t="shared" si="0"/>
        <v>37834</v>
      </c>
      <c r="B33">
        <v>2003</v>
      </c>
      <c r="C33">
        <v>8</v>
      </c>
      <c r="D33" s="2">
        <v>3622370</v>
      </c>
      <c r="E33" s="2"/>
      <c r="F33" s="2">
        <v>88111</v>
      </c>
      <c r="G33" s="2">
        <v>32051</v>
      </c>
      <c r="H33" s="2"/>
      <c r="J33" s="2"/>
      <c r="L33" s="2">
        <v>4518</v>
      </c>
      <c r="M33" s="2"/>
      <c r="N33" s="2"/>
      <c r="O33" s="2">
        <v>13782</v>
      </c>
      <c r="P33" s="2"/>
      <c r="Q33" s="2">
        <f t="shared" si="1"/>
        <v>3760832</v>
      </c>
      <c r="R33" s="2"/>
    </row>
    <row r="34" spans="1:18" x14ac:dyDescent="0.2">
      <c r="A34" s="5">
        <f t="shared" si="0"/>
        <v>37865</v>
      </c>
      <c r="B34">
        <v>2003</v>
      </c>
      <c r="C34">
        <v>9</v>
      </c>
      <c r="D34" s="2">
        <v>3460242</v>
      </c>
      <c r="E34" s="2"/>
      <c r="F34" s="2">
        <v>38847</v>
      </c>
      <c r="G34" s="2">
        <v>14306</v>
      </c>
      <c r="H34" s="2"/>
      <c r="J34" s="2"/>
      <c r="L34" s="2">
        <v>3301</v>
      </c>
      <c r="M34" s="2"/>
      <c r="N34" s="2"/>
      <c r="O34" s="2">
        <v>22393</v>
      </c>
      <c r="P34" s="2"/>
      <c r="Q34" s="2">
        <f t="shared" si="1"/>
        <v>3539089</v>
      </c>
      <c r="R34" s="2"/>
    </row>
    <row r="35" spans="1:18" x14ac:dyDescent="0.2">
      <c r="A35" s="5">
        <f t="shared" si="0"/>
        <v>37895</v>
      </c>
      <c r="B35">
        <v>2003</v>
      </c>
      <c r="C35">
        <v>10</v>
      </c>
      <c r="D35" s="2">
        <v>3481181</v>
      </c>
      <c r="E35" s="2"/>
      <c r="F35" s="2">
        <v>22819</v>
      </c>
      <c r="G35" s="2">
        <v>14638</v>
      </c>
      <c r="H35" s="2"/>
      <c r="J35" s="2"/>
      <c r="L35" s="2">
        <v>3740</v>
      </c>
      <c r="M35" s="2"/>
      <c r="N35" s="2"/>
      <c r="O35" s="2">
        <v>34624</v>
      </c>
      <c r="P35" s="2"/>
      <c r="Q35" s="2">
        <f t="shared" si="1"/>
        <v>3557002</v>
      </c>
      <c r="R35" s="2"/>
    </row>
    <row r="36" spans="1:18" x14ac:dyDescent="0.2">
      <c r="A36" s="5">
        <f t="shared" si="0"/>
        <v>37926</v>
      </c>
      <c r="B36">
        <v>2003</v>
      </c>
      <c r="C36">
        <v>11</v>
      </c>
      <c r="D36" s="2">
        <v>3677072</v>
      </c>
      <c r="E36" s="2"/>
      <c r="F36" s="2">
        <v>22425</v>
      </c>
      <c r="G36" s="2">
        <v>11031</v>
      </c>
      <c r="H36" s="2"/>
      <c r="J36" s="2"/>
      <c r="L36" s="2">
        <v>2576</v>
      </c>
      <c r="M36" s="2"/>
      <c r="N36" s="2"/>
      <c r="O36" s="2">
        <v>43916</v>
      </c>
      <c r="P36" s="2"/>
      <c r="Q36" s="2">
        <f t="shared" si="1"/>
        <v>3757020</v>
      </c>
      <c r="R36" s="2"/>
    </row>
    <row r="37" spans="1:18" x14ac:dyDescent="0.2">
      <c r="A37" s="5">
        <f t="shared" si="0"/>
        <v>37956</v>
      </c>
      <c r="B37">
        <v>2003</v>
      </c>
      <c r="C37">
        <v>12</v>
      </c>
      <c r="D37" s="2">
        <v>3793392</v>
      </c>
      <c r="E37" s="2"/>
      <c r="F37" s="2">
        <v>22844</v>
      </c>
      <c r="G37" s="2">
        <v>9048</v>
      </c>
      <c r="H37" s="2"/>
      <c r="J37" s="2"/>
      <c r="L37" s="2">
        <v>2823</v>
      </c>
      <c r="M37" s="2"/>
      <c r="N37" s="2"/>
      <c r="O37" s="2">
        <v>47683</v>
      </c>
      <c r="P37" s="2"/>
      <c r="Q37" s="2">
        <f t="shared" si="1"/>
        <v>3875790</v>
      </c>
      <c r="R37" s="2"/>
    </row>
    <row r="38" spans="1:18" x14ac:dyDescent="0.2">
      <c r="A38" s="5">
        <f t="shared" si="0"/>
        <v>37987</v>
      </c>
      <c r="B38">
        <v>2004</v>
      </c>
      <c r="C38">
        <v>1</v>
      </c>
      <c r="D38" s="2">
        <v>3817530</v>
      </c>
      <c r="E38" s="2"/>
      <c r="F38" s="2">
        <v>49429</v>
      </c>
      <c r="G38" s="2">
        <v>6906</v>
      </c>
      <c r="H38" s="2"/>
      <c r="I38" s="2">
        <v>8892</v>
      </c>
      <c r="J38" s="2"/>
      <c r="K38" s="2">
        <v>1062</v>
      </c>
      <c r="L38" s="2">
        <v>4675</v>
      </c>
      <c r="M38" s="2"/>
      <c r="N38" s="2"/>
      <c r="O38" s="2">
        <v>77118</v>
      </c>
      <c r="P38" s="2"/>
      <c r="Q38" s="2">
        <f t="shared" si="1"/>
        <v>3965612</v>
      </c>
      <c r="R38" s="2"/>
    </row>
    <row r="39" spans="1:18" x14ac:dyDescent="0.2">
      <c r="A39" s="5">
        <f t="shared" si="0"/>
        <v>38018</v>
      </c>
      <c r="B39">
        <v>2004</v>
      </c>
      <c r="C39">
        <v>2</v>
      </c>
      <c r="D39" s="2">
        <v>3587329</v>
      </c>
      <c r="E39" s="2"/>
      <c r="F39" s="2">
        <v>49429</v>
      </c>
      <c r="G39" s="2">
        <v>7018</v>
      </c>
      <c r="H39" s="2"/>
      <c r="I39" s="2">
        <v>8892</v>
      </c>
      <c r="J39" s="2"/>
      <c r="K39" s="2">
        <v>1062</v>
      </c>
      <c r="L39" s="2">
        <v>3501</v>
      </c>
      <c r="M39" s="2"/>
      <c r="N39" s="2"/>
      <c r="O39" s="2">
        <v>46169</v>
      </c>
      <c r="P39" s="2"/>
      <c r="Q39" s="2">
        <f t="shared" si="1"/>
        <v>3703400</v>
      </c>
      <c r="R39" s="2"/>
    </row>
    <row r="40" spans="1:18" x14ac:dyDescent="0.2">
      <c r="A40" s="5">
        <f t="shared" si="0"/>
        <v>38047</v>
      </c>
      <c r="B40">
        <v>2004</v>
      </c>
      <c r="C40">
        <v>3</v>
      </c>
      <c r="D40" s="2">
        <v>3644867</v>
      </c>
      <c r="E40" s="2"/>
      <c r="F40" s="2">
        <v>49429</v>
      </c>
      <c r="G40" s="2">
        <v>8392</v>
      </c>
      <c r="H40" s="2"/>
      <c r="I40" s="2">
        <v>8892</v>
      </c>
      <c r="J40" s="2"/>
      <c r="K40" s="2">
        <v>1062</v>
      </c>
      <c r="L40" s="2">
        <v>4221</v>
      </c>
      <c r="M40" s="2"/>
      <c r="N40" s="2"/>
      <c r="O40" s="2">
        <v>62807</v>
      </c>
      <c r="P40" s="2"/>
      <c r="Q40" s="2">
        <f t="shared" si="1"/>
        <v>3779670</v>
      </c>
      <c r="R40" s="2"/>
    </row>
    <row r="41" spans="1:18" x14ac:dyDescent="0.2">
      <c r="A41" s="5">
        <f t="shared" si="0"/>
        <v>38078</v>
      </c>
      <c r="B41">
        <v>2004</v>
      </c>
      <c r="C41">
        <v>4</v>
      </c>
      <c r="D41" s="2">
        <v>3250957</v>
      </c>
      <c r="E41" s="2"/>
      <c r="F41" s="2">
        <v>49429</v>
      </c>
      <c r="G41" s="2">
        <v>9818</v>
      </c>
      <c r="H41" s="2"/>
      <c r="I41" s="2">
        <v>8892</v>
      </c>
      <c r="J41" s="2"/>
      <c r="K41" s="2">
        <v>1062</v>
      </c>
      <c r="L41" s="2">
        <v>5141</v>
      </c>
      <c r="M41" s="2"/>
      <c r="N41" s="2"/>
      <c r="O41" s="2">
        <v>50060</v>
      </c>
      <c r="P41" s="2"/>
      <c r="Q41" s="2">
        <f t="shared" si="1"/>
        <v>3375359</v>
      </c>
      <c r="R41" s="2"/>
    </row>
    <row r="42" spans="1:18" x14ac:dyDescent="0.2">
      <c r="A42" s="5">
        <f t="shared" si="0"/>
        <v>38108</v>
      </c>
      <c r="B42">
        <v>2004</v>
      </c>
      <c r="C42">
        <v>5</v>
      </c>
      <c r="D42" s="2">
        <v>2781661</v>
      </c>
      <c r="E42" s="2"/>
      <c r="F42" s="2">
        <v>49429</v>
      </c>
      <c r="G42" s="2">
        <v>8720</v>
      </c>
      <c r="H42" s="2"/>
      <c r="I42" s="2">
        <v>8892</v>
      </c>
      <c r="J42" s="2"/>
      <c r="K42" s="2">
        <v>1062</v>
      </c>
      <c r="L42" s="2">
        <v>4281</v>
      </c>
      <c r="M42" s="2"/>
      <c r="N42" s="2"/>
      <c r="O42" s="2">
        <v>62690</v>
      </c>
      <c r="P42" s="2"/>
      <c r="Q42" s="2">
        <f t="shared" si="1"/>
        <v>2916735</v>
      </c>
      <c r="R42" s="2"/>
    </row>
    <row r="43" spans="1:18" x14ac:dyDescent="0.2">
      <c r="A43" s="5">
        <f t="shared" si="0"/>
        <v>38139</v>
      </c>
      <c r="B43">
        <v>2004</v>
      </c>
      <c r="C43">
        <v>6</v>
      </c>
      <c r="D43" s="2">
        <v>3535465</v>
      </c>
      <c r="E43" s="2"/>
      <c r="F43" s="2">
        <v>49429</v>
      </c>
      <c r="G43" s="2">
        <v>5960</v>
      </c>
      <c r="H43" s="2"/>
      <c r="I43" s="2">
        <v>8892</v>
      </c>
      <c r="J43" s="2"/>
      <c r="K43" s="2">
        <v>1062</v>
      </c>
      <c r="L43" s="2">
        <v>3526</v>
      </c>
      <c r="M43" s="2"/>
      <c r="N43" s="2"/>
      <c r="O43" s="2">
        <v>36625</v>
      </c>
      <c r="P43" s="2"/>
      <c r="Q43" s="2">
        <f t="shared" si="1"/>
        <v>3640959</v>
      </c>
      <c r="R43" s="2"/>
    </row>
    <row r="44" spans="1:18" x14ac:dyDescent="0.2">
      <c r="A44" s="5">
        <f t="shared" si="0"/>
        <v>38169</v>
      </c>
      <c r="B44">
        <v>2004</v>
      </c>
      <c r="C44">
        <v>7</v>
      </c>
      <c r="D44" s="2">
        <v>3663605</v>
      </c>
      <c r="E44" s="2"/>
      <c r="F44" s="2">
        <v>49429</v>
      </c>
      <c r="G44" s="2">
        <v>6144</v>
      </c>
      <c r="H44" s="2"/>
      <c r="I44" s="2">
        <v>8892</v>
      </c>
      <c r="J44" s="2"/>
      <c r="K44" s="2">
        <v>1062</v>
      </c>
      <c r="L44" s="2">
        <v>4788</v>
      </c>
      <c r="M44" s="2"/>
      <c r="N44" s="2"/>
      <c r="O44" s="2">
        <v>30695</v>
      </c>
      <c r="P44" s="2"/>
      <c r="Q44" s="2">
        <f t="shared" si="1"/>
        <v>3764615</v>
      </c>
      <c r="R44" s="2"/>
    </row>
    <row r="45" spans="1:18" x14ac:dyDescent="0.2">
      <c r="A45" s="5">
        <f t="shared" si="0"/>
        <v>38200</v>
      </c>
      <c r="B45">
        <v>2004</v>
      </c>
      <c r="C45">
        <v>8</v>
      </c>
      <c r="D45" s="2">
        <v>3917030</v>
      </c>
      <c r="E45" s="2"/>
      <c r="F45" s="2">
        <v>49429</v>
      </c>
      <c r="G45" s="2">
        <v>6591</v>
      </c>
      <c r="H45" s="2"/>
      <c r="I45" s="2">
        <v>8892</v>
      </c>
      <c r="J45" s="2"/>
      <c r="K45" s="2">
        <v>1062</v>
      </c>
      <c r="L45" s="2">
        <v>2650</v>
      </c>
      <c r="M45" s="2"/>
      <c r="N45" s="2"/>
      <c r="O45" s="2">
        <v>32739</v>
      </c>
      <c r="P45" s="2"/>
      <c r="Q45" s="2">
        <f t="shared" si="1"/>
        <v>4018393</v>
      </c>
      <c r="R45" s="2"/>
    </row>
    <row r="46" spans="1:18" x14ac:dyDescent="0.2">
      <c r="A46" s="5">
        <f t="shared" si="0"/>
        <v>38231</v>
      </c>
      <c r="B46">
        <v>2004</v>
      </c>
      <c r="C46">
        <v>9</v>
      </c>
      <c r="D46" s="2">
        <v>3889907</v>
      </c>
      <c r="E46" s="2"/>
      <c r="F46" s="2">
        <v>49429</v>
      </c>
      <c r="G46" s="2">
        <v>5933</v>
      </c>
      <c r="H46" s="2"/>
      <c r="I46" s="2">
        <v>8892</v>
      </c>
      <c r="J46" s="2"/>
      <c r="K46" s="2">
        <v>1062</v>
      </c>
      <c r="L46" s="2">
        <v>1654</v>
      </c>
      <c r="M46" s="2"/>
      <c r="N46" s="2"/>
      <c r="O46" s="2">
        <v>44406</v>
      </c>
      <c r="P46" s="2"/>
      <c r="Q46" s="2">
        <f t="shared" si="1"/>
        <v>4001283</v>
      </c>
      <c r="R46" s="2"/>
    </row>
    <row r="47" spans="1:18" x14ac:dyDescent="0.2">
      <c r="A47" s="5">
        <f t="shared" si="0"/>
        <v>38261</v>
      </c>
      <c r="B47">
        <v>2004</v>
      </c>
      <c r="C47">
        <v>10</v>
      </c>
      <c r="D47" s="2">
        <v>3642872</v>
      </c>
      <c r="E47" s="2"/>
      <c r="F47" s="2">
        <v>49429</v>
      </c>
      <c r="G47" s="2">
        <v>5809</v>
      </c>
      <c r="H47" s="2"/>
      <c r="I47" s="2">
        <v>8892</v>
      </c>
      <c r="J47" s="2"/>
      <c r="K47" s="2">
        <v>1062</v>
      </c>
      <c r="L47" s="2">
        <v>5164</v>
      </c>
      <c r="M47" s="2"/>
      <c r="N47" s="2"/>
      <c r="O47" s="2">
        <v>51313</v>
      </c>
      <c r="P47" s="2"/>
      <c r="Q47" s="2">
        <f t="shared" si="1"/>
        <v>3764541</v>
      </c>
      <c r="R47" s="2"/>
    </row>
    <row r="48" spans="1:18" x14ac:dyDescent="0.2">
      <c r="A48" s="5">
        <f t="shared" si="0"/>
        <v>38292</v>
      </c>
      <c r="B48">
        <v>2004</v>
      </c>
      <c r="C48">
        <v>11</v>
      </c>
      <c r="D48" s="2">
        <v>3807267</v>
      </c>
      <c r="E48" s="2"/>
      <c r="F48" s="2">
        <v>49429</v>
      </c>
      <c r="G48" s="2">
        <v>7078</v>
      </c>
      <c r="H48" s="2"/>
      <c r="I48" s="2">
        <v>8892</v>
      </c>
      <c r="J48" s="2"/>
      <c r="K48" s="2">
        <v>1062</v>
      </c>
      <c r="L48" s="2">
        <v>2810</v>
      </c>
      <c r="M48" s="2"/>
      <c r="N48" s="2"/>
      <c r="O48" s="2">
        <v>46219</v>
      </c>
      <c r="P48" s="2"/>
      <c r="Q48" s="2">
        <f t="shared" si="1"/>
        <v>3922757</v>
      </c>
      <c r="R48" s="2"/>
    </row>
    <row r="49" spans="1:18" x14ac:dyDescent="0.2">
      <c r="A49" s="5">
        <f t="shared" si="0"/>
        <v>38322</v>
      </c>
      <c r="B49">
        <v>2004</v>
      </c>
      <c r="C49">
        <v>12</v>
      </c>
      <c r="D49" s="2">
        <v>3807251</v>
      </c>
      <c r="E49" s="2"/>
      <c r="F49" s="2">
        <v>49429</v>
      </c>
      <c r="G49" s="2">
        <v>8528</v>
      </c>
      <c r="H49" s="2"/>
      <c r="I49" s="2">
        <v>8892</v>
      </c>
      <c r="J49" s="2"/>
      <c r="K49" s="2">
        <v>1062</v>
      </c>
      <c r="L49" s="2">
        <v>3448</v>
      </c>
      <c r="M49" s="2"/>
      <c r="N49" s="2"/>
      <c r="O49" s="2">
        <v>75674</v>
      </c>
      <c r="P49" s="2"/>
      <c r="Q49" s="2">
        <f t="shared" si="1"/>
        <v>3954284</v>
      </c>
      <c r="R49" s="2"/>
    </row>
    <row r="50" spans="1:18" x14ac:dyDescent="0.2">
      <c r="A50" s="5">
        <f t="shared" si="0"/>
        <v>38353</v>
      </c>
      <c r="B50">
        <v>2005</v>
      </c>
      <c r="C50">
        <v>1</v>
      </c>
      <c r="D50" s="2">
        <v>3734019</v>
      </c>
      <c r="E50" s="2"/>
      <c r="F50" s="2">
        <v>27512</v>
      </c>
      <c r="G50" s="2">
        <v>8750</v>
      </c>
      <c r="H50" s="2"/>
      <c r="I50" s="2">
        <v>4851</v>
      </c>
      <c r="J50" s="2"/>
      <c r="K50" s="2">
        <v>0</v>
      </c>
      <c r="L50" s="2">
        <v>3599</v>
      </c>
      <c r="M50" s="2"/>
      <c r="N50" s="2"/>
      <c r="O50" s="2">
        <v>68085</v>
      </c>
      <c r="P50" s="2"/>
      <c r="Q50" s="2">
        <f t="shared" si="1"/>
        <v>3846816</v>
      </c>
      <c r="R50" s="2"/>
    </row>
    <row r="51" spans="1:18" x14ac:dyDescent="0.2">
      <c r="A51" s="5">
        <f t="shared" si="0"/>
        <v>38384</v>
      </c>
      <c r="B51">
        <v>2005</v>
      </c>
      <c r="C51">
        <v>2</v>
      </c>
      <c r="D51" s="2">
        <v>3422742</v>
      </c>
      <c r="E51" s="2"/>
      <c r="F51" s="2">
        <v>24462</v>
      </c>
      <c r="G51" s="2">
        <v>7005</v>
      </c>
      <c r="H51" s="2"/>
      <c r="I51" s="2">
        <v>4864</v>
      </c>
      <c r="J51" s="2"/>
      <c r="K51" s="2">
        <v>0</v>
      </c>
      <c r="L51" s="2">
        <v>3515</v>
      </c>
      <c r="M51" s="2"/>
      <c r="N51" s="2"/>
      <c r="O51" s="2">
        <v>48180</v>
      </c>
      <c r="P51" s="2"/>
      <c r="Q51" s="2">
        <f t="shared" si="1"/>
        <v>3510768</v>
      </c>
      <c r="R51" s="2"/>
    </row>
    <row r="52" spans="1:18" x14ac:dyDescent="0.2">
      <c r="A52" s="5">
        <f t="shared" si="0"/>
        <v>38412</v>
      </c>
      <c r="B52">
        <v>2005</v>
      </c>
      <c r="C52">
        <v>3</v>
      </c>
      <c r="D52" s="2">
        <v>3712650</v>
      </c>
      <c r="E52" s="2"/>
      <c r="F52" s="2">
        <v>29525</v>
      </c>
      <c r="G52" s="2">
        <v>9731</v>
      </c>
      <c r="H52" s="2"/>
      <c r="I52" s="2">
        <v>5928</v>
      </c>
      <c r="J52" s="2"/>
      <c r="K52" s="2">
        <v>0</v>
      </c>
      <c r="L52" s="2">
        <v>3239</v>
      </c>
      <c r="M52" s="2"/>
      <c r="N52" s="2"/>
      <c r="O52" s="2">
        <v>74094</v>
      </c>
      <c r="P52" s="2"/>
      <c r="Q52" s="2">
        <f t="shared" si="1"/>
        <v>3835167</v>
      </c>
      <c r="R52" s="2"/>
    </row>
    <row r="53" spans="1:18" x14ac:dyDescent="0.2">
      <c r="A53" s="5">
        <f t="shared" si="0"/>
        <v>38443</v>
      </c>
      <c r="B53">
        <v>2005</v>
      </c>
      <c r="C53">
        <v>4</v>
      </c>
      <c r="D53" s="2">
        <v>3049096</v>
      </c>
      <c r="E53" s="2"/>
      <c r="F53" s="2">
        <v>41376</v>
      </c>
      <c r="G53" s="2">
        <v>7765</v>
      </c>
      <c r="H53" s="2"/>
      <c r="I53" s="2">
        <v>5388</v>
      </c>
      <c r="J53" s="2"/>
      <c r="K53" s="2">
        <v>0</v>
      </c>
      <c r="L53" s="2">
        <v>2816</v>
      </c>
      <c r="M53" s="2"/>
      <c r="N53" s="2"/>
      <c r="O53" s="2">
        <v>56886</v>
      </c>
      <c r="P53" s="2"/>
      <c r="Q53" s="2">
        <f t="shared" si="1"/>
        <v>3163327</v>
      </c>
      <c r="R53" s="2"/>
    </row>
    <row r="54" spans="1:18" x14ac:dyDescent="0.2">
      <c r="A54" s="5">
        <f t="shared" si="0"/>
        <v>38473</v>
      </c>
      <c r="B54">
        <v>2005</v>
      </c>
      <c r="C54">
        <v>5</v>
      </c>
      <c r="D54" s="2">
        <v>2834939</v>
      </c>
      <c r="E54" s="2"/>
      <c r="F54" s="2">
        <v>98913</v>
      </c>
      <c r="G54" s="2">
        <v>25646</v>
      </c>
      <c r="H54" s="2"/>
      <c r="I54" s="2">
        <v>5699</v>
      </c>
      <c r="J54" s="2"/>
      <c r="K54" s="2">
        <v>28273</v>
      </c>
      <c r="L54" s="2">
        <v>5414</v>
      </c>
      <c r="M54" s="2"/>
      <c r="N54" s="2"/>
      <c r="O54" s="2">
        <v>53132</v>
      </c>
      <c r="P54" s="2"/>
      <c r="Q54" s="2">
        <f t="shared" si="1"/>
        <v>3052016</v>
      </c>
      <c r="R54" s="2"/>
    </row>
    <row r="55" spans="1:18" x14ac:dyDescent="0.2">
      <c r="A55" s="5">
        <f t="shared" si="0"/>
        <v>38504</v>
      </c>
      <c r="B55">
        <v>2005</v>
      </c>
      <c r="C55">
        <v>6</v>
      </c>
      <c r="D55" s="2">
        <v>3674109</v>
      </c>
      <c r="E55" s="2"/>
      <c r="F55" s="2">
        <v>148175</v>
      </c>
      <c r="G55" s="2">
        <v>41167</v>
      </c>
      <c r="H55" s="2"/>
      <c r="I55" s="2">
        <v>5459</v>
      </c>
      <c r="J55" s="2"/>
      <c r="K55" s="2">
        <v>32759</v>
      </c>
      <c r="L55" s="2">
        <v>4834</v>
      </c>
      <c r="M55" s="2"/>
      <c r="N55" s="2"/>
      <c r="O55" s="2">
        <v>52212</v>
      </c>
      <c r="P55" s="2"/>
      <c r="Q55" s="2">
        <f t="shared" si="1"/>
        <v>3958715</v>
      </c>
      <c r="R55" s="2"/>
    </row>
    <row r="56" spans="1:18" x14ac:dyDescent="0.2">
      <c r="A56" s="5">
        <f t="shared" si="0"/>
        <v>38534</v>
      </c>
      <c r="B56">
        <v>2005</v>
      </c>
      <c r="C56">
        <v>7</v>
      </c>
      <c r="D56" s="2">
        <v>3818315</v>
      </c>
      <c r="E56" s="2"/>
      <c r="F56" s="2">
        <v>175390</v>
      </c>
      <c r="G56" s="2">
        <v>53243</v>
      </c>
      <c r="H56" s="2"/>
      <c r="I56" s="2">
        <v>6459</v>
      </c>
      <c r="J56" s="2"/>
      <c r="K56" s="2">
        <v>33364</v>
      </c>
      <c r="L56" s="2">
        <v>2865</v>
      </c>
      <c r="M56" s="2"/>
      <c r="N56" s="2"/>
      <c r="O56" s="2">
        <v>35103</v>
      </c>
      <c r="P56" s="2"/>
      <c r="Q56" s="2">
        <f t="shared" si="1"/>
        <v>4124739</v>
      </c>
      <c r="R56" s="2"/>
    </row>
    <row r="57" spans="1:18" x14ac:dyDescent="0.2">
      <c r="A57" s="5">
        <f t="shared" si="0"/>
        <v>38565</v>
      </c>
      <c r="B57">
        <v>2005</v>
      </c>
      <c r="C57">
        <v>8</v>
      </c>
      <c r="D57" s="2">
        <v>4036655</v>
      </c>
      <c r="E57" s="2"/>
      <c r="F57" s="2">
        <v>121938</v>
      </c>
      <c r="G57" s="2">
        <v>55955</v>
      </c>
      <c r="H57" s="2"/>
      <c r="I57" s="2">
        <v>6239</v>
      </c>
      <c r="J57" s="2"/>
      <c r="K57" s="2">
        <v>38477</v>
      </c>
      <c r="L57" s="2">
        <v>2215</v>
      </c>
      <c r="M57" s="2"/>
      <c r="N57" s="2"/>
      <c r="O57" s="2">
        <v>36940</v>
      </c>
      <c r="P57" s="2"/>
      <c r="Q57" s="2">
        <f t="shared" si="1"/>
        <v>4298419</v>
      </c>
      <c r="R57" s="2"/>
    </row>
    <row r="58" spans="1:18" x14ac:dyDescent="0.2">
      <c r="A58" s="5">
        <f t="shared" si="0"/>
        <v>38596</v>
      </c>
      <c r="B58">
        <v>2005</v>
      </c>
      <c r="C58">
        <v>9</v>
      </c>
      <c r="D58" s="2">
        <v>3608745</v>
      </c>
      <c r="E58" s="2"/>
      <c r="F58" s="2">
        <v>57147</v>
      </c>
      <c r="G58" s="2">
        <v>37772</v>
      </c>
      <c r="H58" s="2"/>
      <c r="I58" s="2">
        <v>5404</v>
      </c>
      <c r="J58" s="2"/>
      <c r="K58" s="2">
        <v>36324</v>
      </c>
      <c r="L58" s="2">
        <v>4649</v>
      </c>
      <c r="M58" s="2"/>
      <c r="N58" s="2"/>
      <c r="O58" s="2">
        <v>46362</v>
      </c>
      <c r="P58" s="2"/>
      <c r="Q58" s="2">
        <f t="shared" si="1"/>
        <v>3796403</v>
      </c>
      <c r="R58" s="2"/>
    </row>
    <row r="59" spans="1:18" x14ac:dyDescent="0.2">
      <c r="A59" s="5">
        <f t="shared" si="0"/>
        <v>38626</v>
      </c>
      <c r="B59">
        <v>2005</v>
      </c>
      <c r="C59">
        <v>10</v>
      </c>
      <c r="D59" s="2">
        <v>3887206</v>
      </c>
      <c r="E59" s="2"/>
      <c r="F59" s="2">
        <v>26257</v>
      </c>
      <c r="G59" s="2">
        <v>26901</v>
      </c>
      <c r="H59" s="2"/>
      <c r="I59" s="2">
        <v>4512</v>
      </c>
      <c r="J59" s="2"/>
      <c r="K59" s="2">
        <v>34621</v>
      </c>
      <c r="L59" s="2">
        <v>3989</v>
      </c>
      <c r="M59" s="2"/>
      <c r="N59" s="2"/>
      <c r="O59" s="2">
        <v>50111</v>
      </c>
      <c r="P59" s="2"/>
      <c r="Q59" s="2">
        <f t="shared" si="1"/>
        <v>4033597</v>
      </c>
      <c r="R59" s="2"/>
    </row>
    <row r="60" spans="1:18" x14ac:dyDescent="0.2">
      <c r="A60" s="5">
        <f t="shared" si="0"/>
        <v>38657</v>
      </c>
      <c r="B60">
        <v>2005</v>
      </c>
      <c r="C60">
        <v>11</v>
      </c>
      <c r="D60" s="2">
        <v>3747481</v>
      </c>
      <c r="E60" s="2"/>
      <c r="F60" s="2">
        <v>27707</v>
      </c>
      <c r="G60" s="2">
        <v>24634</v>
      </c>
      <c r="H60" s="2"/>
      <c r="I60" s="2">
        <v>5288</v>
      </c>
      <c r="J60" s="2"/>
      <c r="K60" s="2">
        <v>29332</v>
      </c>
      <c r="L60" s="2">
        <v>1707</v>
      </c>
      <c r="M60" s="2"/>
      <c r="N60" s="2"/>
      <c r="O60" s="2">
        <v>98032</v>
      </c>
      <c r="P60" s="2"/>
      <c r="Q60" s="2">
        <f t="shared" si="1"/>
        <v>3934181</v>
      </c>
      <c r="R60" s="2"/>
    </row>
    <row r="61" spans="1:18" x14ac:dyDescent="0.2">
      <c r="A61" s="5">
        <f t="shared" si="0"/>
        <v>38687</v>
      </c>
      <c r="B61">
        <v>2005</v>
      </c>
      <c r="C61">
        <v>12</v>
      </c>
      <c r="D61" s="2">
        <v>3819717</v>
      </c>
      <c r="E61" s="2"/>
      <c r="F61" s="2">
        <v>29973</v>
      </c>
      <c r="G61" s="2">
        <v>26412</v>
      </c>
      <c r="H61" s="2"/>
      <c r="I61" s="2">
        <v>5028</v>
      </c>
      <c r="J61" s="2"/>
      <c r="K61" s="2">
        <v>30436</v>
      </c>
      <c r="L61" s="2">
        <v>3461</v>
      </c>
      <c r="M61" s="2"/>
      <c r="N61" s="2"/>
      <c r="O61" s="2">
        <v>98129</v>
      </c>
      <c r="P61" s="2"/>
      <c r="Q61" s="2">
        <f t="shared" si="1"/>
        <v>4013156</v>
      </c>
      <c r="R61" s="2"/>
    </row>
    <row r="62" spans="1:18" x14ac:dyDescent="0.2">
      <c r="A62" s="5">
        <f t="shared" si="0"/>
        <v>38718</v>
      </c>
      <c r="B62">
        <v>2006</v>
      </c>
      <c r="C62">
        <v>1</v>
      </c>
      <c r="D62" s="2">
        <v>3921650</v>
      </c>
      <c r="E62" s="2"/>
      <c r="F62" s="2">
        <v>29721</v>
      </c>
      <c r="G62" s="2">
        <v>43727</v>
      </c>
      <c r="H62" s="2"/>
      <c r="I62" s="2">
        <v>3898</v>
      </c>
      <c r="J62" s="2"/>
      <c r="K62" s="2">
        <v>30799</v>
      </c>
      <c r="L62" s="2">
        <v>2485</v>
      </c>
      <c r="M62" s="2"/>
      <c r="N62" s="2"/>
      <c r="O62" s="2">
        <v>104063</v>
      </c>
      <c r="P62" s="2"/>
      <c r="Q62" s="2">
        <f t="shared" si="1"/>
        <v>4136343</v>
      </c>
      <c r="R62" s="2"/>
    </row>
    <row r="63" spans="1:18" x14ac:dyDescent="0.2">
      <c r="A63" s="5">
        <f t="shared" si="0"/>
        <v>38749</v>
      </c>
      <c r="B63">
        <v>2006</v>
      </c>
      <c r="C63">
        <v>2</v>
      </c>
      <c r="D63" s="2">
        <v>3440932</v>
      </c>
      <c r="E63" s="2"/>
      <c r="F63" s="2">
        <v>25563</v>
      </c>
      <c r="G63" s="2">
        <v>45539</v>
      </c>
      <c r="H63" s="2"/>
      <c r="I63" s="2">
        <v>3588</v>
      </c>
      <c r="J63" s="2"/>
      <c r="K63" s="2">
        <v>31022</v>
      </c>
      <c r="L63" s="2">
        <v>3422</v>
      </c>
      <c r="M63" s="2"/>
      <c r="N63" s="2"/>
      <c r="O63" s="2">
        <v>88413</v>
      </c>
      <c r="P63" s="2"/>
      <c r="Q63" s="2">
        <f t="shared" si="1"/>
        <v>3638479</v>
      </c>
      <c r="R63" s="2"/>
    </row>
    <row r="64" spans="1:18" x14ac:dyDescent="0.2">
      <c r="A64" s="5">
        <f t="shared" si="0"/>
        <v>38777</v>
      </c>
      <c r="B64">
        <v>2006</v>
      </c>
      <c r="C64">
        <v>3</v>
      </c>
      <c r="D64" s="2">
        <v>3904348</v>
      </c>
      <c r="E64" s="2"/>
      <c r="F64" s="2">
        <v>32421</v>
      </c>
      <c r="G64" s="2">
        <v>46580</v>
      </c>
      <c r="H64" s="2"/>
      <c r="I64" s="2">
        <v>4525</v>
      </c>
      <c r="J64" s="2"/>
      <c r="K64" s="2">
        <v>34287</v>
      </c>
      <c r="L64" s="2">
        <v>4060</v>
      </c>
      <c r="M64" s="2"/>
      <c r="N64" s="2"/>
      <c r="O64" s="2">
        <v>51098</v>
      </c>
      <c r="P64" s="2"/>
      <c r="Q64" s="2">
        <f t="shared" si="1"/>
        <v>4077319</v>
      </c>
      <c r="R64" s="2"/>
    </row>
    <row r="65" spans="1:18" x14ac:dyDescent="0.2">
      <c r="A65" s="5">
        <f t="shared" si="0"/>
        <v>38808</v>
      </c>
      <c r="B65">
        <v>2006</v>
      </c>
      <c r="C65">
        <v>4</v>
      </c>
      <c r="D65" s="2">
        <v>2946444</v>
      </c>
      <c r="E65" s="2"/>
      <c r="F65" s="2">
        <v>102988</v>
      </c>
      <c r="G65" s="2">
        <v>43048</v>
      </c>
      <c r="H65" s="2"/>
      <c r="I65" s="2">
        <v>4060</v>
      </c>
      <c r="J65" s="2"/>
      <c r="K65" s="2">
        <v>29705</v>
      </c>
      <c r="L65" s="2">
        <v>1482</v>
      </c>
      <c r="M65" s="2"/>
      <c r="N65" s="2"/>
      <c r="O65" s="2">
        <v>65377</v>
      </c>
      <c r="P65" s="2"/>
      <c r="Q65" s="2">
        <f t="shared" si="1"/>
        <v>3193104</v>
      </c>
      <c r="R65" s="2"/>
    </row>
    <row r="66" spans="1:18" x14ac:dyDescent="0.2">
      <c r="A66" s="5">
        <f t="shared" si="0"/>
        <v>38838</v>
      </c>
      <c r="B66">
        <v>2006</v>
      </c>
      <c r="C66">
        <v>5</v>
      </c>
      <c r="D66" s="2">
        <v>2633118</v>
      </c>
      <c r="E66" s="2"/>
      <c r="F66" s="2">
        <v>146705</v>
      </c>
      <c r="G66" s="2">
        <v>36409</v>
      </c>
      <c r="H66" s="2"/>
      <c r="I66" s="2">
        <v>4363</v>
      </c>
      <c r="J66" s="2"/>
      <c r="K66" s="2">
        <v>23726</v>
      </c>
      <c r="L66" s="2">
        <v>4326</v>
      </c>
      <c r="M66" s="2"/>
      <c r="N66" s="2"/>
      <c r="O66" s="2">
        <v>58789</v>
      </c>
      <c r="P66" s="2"/>
      <c r="Q66" s="2">
        <f t="shared" si="1"/>
        <v>2907436</v>
      </c>
      <c r="R66" s="2"/>
    </row>
    <row r="67" spans="1:18" x14ac:dyDescent="0.2">
      <c r="A67" s="5">
        <f t="shared" ref="A67:A130" si="2">DATE(B67,C67,1)</f>
        <v>38869</v>
      </c>
      <c r="B67">
        <v>2006</v>
      </c>
      <c r="C67">
        <v>6</v>
      </c>
      <c r="D67" s="2">
        <v>3196974</v>
      </c>
      <c r="E67" s="2"/>
      <c r="F67" s="2">
        <v>119843</v>
      </c>
      <c r="G67" s="2">
        <v>38430</v>
      </c>
      <c r="H67" s="2"/>
      <c r="I67" s="2">
        <v>3643</v>
      </c>
      <c r="J67" s="2"/>
      <c r="K67" s="2">
        <v>25001</v>
      </c>
      <c r="L67" s="2">
        <v>7659</v>
      </c>
      <c r="M67" s="2"/>
      <c r="N67" s="2"/>
      <c r="O67" s="2">
        <v>38897</v>
      </c>
      <c r="P67" s="2"/>
      <c r="Q67" s="2">
        <f t="shared" ref="Q67:Q130" si="3">SUM(D67:P67)</f>
        <v>3430447</v>
      </c>
      <c r="R67" s="2"/>
    </row>
    <row r="68" spans="1:18" x14ac:dyDescent="0.2">
      <c r="A68" s="5">
        <f t="shared" si="2"/>
        <v>38899</v>
      </c>
      <c r="B68">
        <v>2006</v>
      </c>
      <c r="C68">
        <v>7</v>
      </c>
      <c r="D68" s="2">
        <v>3811332</v>
      </c>
      <c r="E68" s="2"/>
      <c r="F68" s="2">
        <v>162845</v>
      </c>
      <c r="G68" s="2">
        <v>42674</v>
      </c>
      <c r="H68" s="2"/>
      <c r="I68" s="2">
        <v>4168</v>
      </c>
      <c r="J68" s="2"/>
      <c r="K68" s="2">
        <v>25659</v>
      </c>
      <c r="L68" s="2">
        <v>4815</v>
      </c>
      <c r="M68" s="2"/>
      <c r="N68" s="2"/>
      <c r="O68" s="2">
        <v>31665</v>
      </c>
      <c r="P68" s="2"/>
      <c r="Q68" s="2">
        <f t="shared" si="3"/>
        <v>4083158</v>
      </c>
      <c r="R68" s="2"/>
    </row>
    <row r="69" spans="1:18" x14ac:dyDescent="0.2">
      <c r="A69" s="5">
        <f t="shared" si="2"/>
        <v>38930</v>
      </c>
      <c r="B69">
        <v>2006</v>
      </c>
      <c r="C69">
        <v>8</v>
      </c>
      <c r="D69" s="2">
        <v>3982535</v>
      </c>
      <c r="E69" s="2"/>
      <c r="F69" s="2">
        <v>114254</v>
      </c>
      <c r="G69" s="2">
        <v>44044</v>
      </c>
      <c r="H69" s="2"/>
      <c r="I69" s="2">
        <v>3961</v>
      </c>
      <c r="J69" s="2"/>
      <c r="K69" s="2">
        <v>22839</v>
      </c>
      <c r="L69" s="2">
        <v>2887</v>
      </c>
      <c r="M69" s="2"/>
      <c r="N69" s="2"/>
      <c r="O69" s="2">
        <v>36661</v>
      </c>
      <c r="P69" s="2"/>
      <c r="Q69" s="2">
        <f t="shared" si="3"/>
        <v>4207181</v>
      </c>
      <c r="R69" s="2"/>
    </row>
    <row r="70" spans="1:18" x14ac:dyDescent="0.2">
      <c r="A70" s="5">
        <f t="shared" si="2"/>
        <v>38961</v>
      </c>
      <c r="B70">
        <v>2006</v>
      </c>
      <c r="C70">
        <v>9</v>
      </c>
      <c r="D70" s="2">
        <v>3788417</v>
      </c>
      <c r="E70" s="2"/>
      <c r="F70" s="2">
        <v>39127</v>
      </c>
      <c r="G70" s="2">
        <v>33029</v>
      </c>
      <c r="H70" s="2"/>
      <c r="I70" s="2">
        <v>4016</v>
      </c>
      <c r="J70" s="2"/>
      <c r="K70" s="2">
        <v>10091</v>
      </c>
      <c r="L70" s="2">
        <v>1895</v>
      </c>
      <c r="M70" s="2"/>
      <c r="N70" s="2"/>
      <c r="O70" s="2">
        <v>38238</v>
      </c>
      <c r="P70" s="2"/>
      <c r="Q70" s="2">
        <f t="shared" si="3"/>
        <v>3914813</v>
      </c>
      <c r="R70" s="2"/>
    </row>
    <row r="71" spans="1:18" x14ac:dyDescent="0.2">
      <c r="A71" s="5">
        <f t="shared" si="2"/>
        <v>38991</v>
      </c>
      <c r="B71">
        <v>2006</v>
      </c>
      <c r="C71">
        <v>10</v>
      </c>
      <c r="D71" s="2">
        <v>3706118</v>
      </c>
      <c r="E71" s="2"/>
      <c r="F71" s="2">
        <v>20991</v>
      </c>
      <c r="G71" s="2">
        <v>43444</v>
      </c>
      <c r="H71" s="2"/>
      <c r="I71" s="2">
        <v>4358</v>
      </c>
      <c r="J71" s="2"/>
      <c r="K71" s="2">
        <v>25335</v>
      </c>
      <c r="L71" s="2">
        <v>5885</v>
      </c>
      <c r="M71" s="2"/>
      <c r="N71" s="2"/>
      <c r="O71" s="2">
        <v>78001</v>
      </c>
      <c r="P71" s="2"/>
      <c r="Q71" s="2">
        <f t="shared" si="3"/>
        <v>3884132</v>
      </c>
      <c r="R71" s="2"/>
    </row>
    <row r="72" spans="1:18" x14ac:dyDescent="0.2">
      <c r="A72" s="5">
        <f t="shared" si="2"/>
        <v>39022</v>
      </c>
      <c r="B72">
        <v>2006</v>
      </c>
      <c r="C72">
        <v>11</v>
      </c>
      <c r="D72" s="2">
        <v>3832431</v>
      </c>
      <c r="E72" s="2"/>
      <c r="F72" s="2">
        <v>23526</v>
      </c>
      <c r="G72" s="2">
        <v>39361</v>
      </c>
      <c r="H72" s="2"/>
      <c r="I72" s="2">
        <v>4308</v>
      </c>
      <c r="J72" s="2"/>
      <c r="K72" s="2">
        <v>23259</v>
      </c>
      <c r="L72" s="2">
        <v>2440</v>
      </c>
      <c r="M72" s="2"/>
      <c r="N72" s="2"/>
      <c r="O72" s="2">
        <v>88015</v>
      </c>
      <c r="P72" s="2"/>
      <c r="Q72" s="2">
        <f t="shared" si="3"/>
        <v>4013340</v>
      </c>
      <c r="R72" s="2"/>
    </row>
    <row r="73" spans="1:18" x14ac:dyDescent="0.2">
      <c r="A73" s="5">
        <f t="shared" si="2"/>
        <v>39052</v>
      </c>
      <c r="B73">
        <v>2006</v>
      </c>
      <c r="C73">
        <v>12</v>
      </c>
      <c r="D73" s="2">
        <v>3727527</v>
      </c>
      <c r="E73" s="2"/>
      <c r="F73" s="2">
        <v>25331</v>
      </c>
      <c r="G73" s="2">
        <v>44985</v>
      </c>
      <c r="H73" s="2"/>
      <c r="I73" s="2">
        <v>4146</v>
      </c>
      <c r="J73" s="2"/>
      <c r="K73" s="2">
        <v>28202</v>
      </c>
      <c r="L73" s="2">
        <v>4581</v>
      </c>
      <c r="M73" s="2"/>
      <c r="N73" s="2"/>
      <c r="O73" s="2">
        <v>79845</v>
      </c>
      <c r="P73" s="2"/>
      <c r="Q73" s="2">
        <f t="shared" si="3"/>
        <v>3914617</v>
      </c>
      <c r="R73" s="2"/>
    </row>
    <row r="74" spans="1:18" x14ac:dyDescent="0.2">
      <c r="A74" s="5">
        <f t="shared" si="2"/>
        <v>39083</v>
      </c>
      <c r="B74">
        <v>2007</v>
      </c>
      <c r="C74">
        <v>1</v>
      </c>
      <c r="D74" s="2">
        <v>3770601</v>
      </c>
      <c r="E74" s="2"/>
      <c r="F74" s="2">
        <v>21682</v>
      </c>
      <c r="G74" s="2">
        <v>64368</v>
      </c>
      <c r="H74" s="2"/>
      <c r="I74" s="2">
        <v>6194</v>
      </c>
      <c r="J74" s="2"/>
      <c r="K74" s="2">
        <v>34198</v>
      </c>
      <c r="L74" s="2">
        <v>2450</v>
      </c>
      <c r="M74" s="2"/>
      <c r="N74" s="2"/>
      <c r="O74" s="2">
        <v>76569</v>
      </c>
      <c r="P74" s="2"/>
      <c r="Q74" s="2">
        <f t="shared" si="3"/>
        <v>3976062</v>
      </c>
      <c r="R74" s="2"/>
    </row>
    <row r="75" spans="1:18" x14ac:dyDescent="0.2">
      <c r="A75" s="5">
        <f t="shared" si="2"/>
        <v>39114</v>
      </c>
      <c r="B75">
        <v>2007</v>
      </c>
      <c r="C75">
        <v>2</v>
      </c>
      <c r="D75" s="2">
        <v>3294558</v>
      </c>
      <c r="E75" s="2"/>
      <c r="F75" s="2">
        <v>19367</v>
      </c>
      <c r="G75" s="2">
        <v>58036</v>
      </c>
      <c r="H75" s="2"/>
      <c r="I75" s="2">
        <v>4643</v>
      </c>
      <c r="J75" s="2"/>
      <c r="K75" s="2">
        <v>24022</v>
      </c>
      <c r="L75" s="2">
        <v>4449</v>
      </c>
      <c r="M75" s="2"/>
      <c r="N75" s="2"/>
      <c r="O75" s="2">
        <v>94247</v>
      </c>
      <c r="P75" s="2"/>
      <c r="Q75" s="2">
        <f t="shared" si="3"/>
        <v>3499322</v>
      </c>
      <c r="R75" s="2"/>
    </row>
    <row r="76" spans="1:18" x14ac:dyDescent="0.2">
      <c r="A76" s="5">
        <f t="shared" si="2"/>
        <v>39142</v>
      </c>
      <c r="B76">
        <v>2007</v>
      </c>
      <c r="C76">
        <v>3</v>
      </c>
      <c r="D76" s="2">
        <v>3350770</v>
      </c>
      <c r="E76" s="2"/>
      <c r="F76" s="2">
        <v>26537</v>
      </c>
      <c r="G76" s="2">
        <v>57917</v>
      </c>
      <c r="H76" s="2"/>
      <c r="I76" s="2">
        <v>6728</v>
      </c>
      <c r="J76" s="2"/>
      <c r="K76" s="2">
        <v>31428</v>
      </c>
      <c r="L76" s="2">
        <v>2654</v>
      </c>
      <c r="M76" s="2"/>
      <c r="N76" s="2"/>
      <c r="O76" s="2">
        <v>70813</v>
      </c>
      <c r="P76" s="2"/>
      <c r="Q76" s="2">
        <f t="shared" si="3"/>
        <v>3546847</v>
      </c>
      <c r="R76" s="2"/>
    </row>
    <row r="77" spans="1:18" x14ac:dyDescent="0.2">
      <c r="A77" s="5">
        <f t="shared" si="2"/>
        <v>39173</v>
      </c>
      <c r="B77">
        <v>2007</v>
      </c>
      <c r="C77">
        <v>4</v>
      </c>
      <c r="D77" s="2">
        <v>2812495</v>
      </c>
      <c r="E77" s="2"/>
      <c r="F77" s="2">
        <v>83684</v>
      </c>
      <c r="G77" s="2">
        <v>47452</v>
      </c>
      <c r="H77" s="2"/>
      <c r="I77" s="2">
        <v>7227</v>
      </c>
      <c r="J77" s="2"/>
      <c r="K77" s="2">
        <v>20644</v>
      </c>
      <c r="L77" s="2">
        <v>4883</v>
      </c>
      <c r="M77" s="2"/>
      <c r="N77" s="2"/>
      <c r="O77" s="2">
        <v>51770</v>
      </c>
      <c r="P77" s="2"/>
      <c r="Q77" s="2">
        <f t="shared" si="3"/>
        <v>3028155</v>
      </c>
      <c r="R77" s="2"/>
    </row>
    <row r="78" spans="1:18" x14ac:dyDescent="0.2">
      <c r="A78" s="5">
        <f t="shared" si="2"/>
        <v>39203</v>
      </c>
      <c r="B78">
        <v>2007</v>
      </c>
      <c r="C78">
        <v>5</v>
      </c>
      <c r="D78" s="2">
        <v>3239062</v>
      </c>
      <c r="E78" s="2"/>
      <c r="F78" s="2">
        <v>65561</v>
      </c>
      <c r="G78" s="2">
        <v>48927</v>
      </c>
      <c r="H78" s="2"/>
      <c r="I78" s="2">
        <v>2294</v>
      </c>
      <c r="J78" s="2"/>
      <c r="K78" s="2">
        <v>27570</v>
      </c>
      <c r="L78" s="2">
        <v>5770</v>
      </c>
      <c r="M78" s="2"/>
      <c r="N78" s="2"/>
      <c r="O78" s="2">
        <v>44046</v>
      </c>
      <c r="P78" s="2"/>
      <c r="Q78" s="2">
        <f t="shared" si="3"/>
        <v>3433230</v>
      </c>
      <c r="R78" s="2"/>
    </row>
    <row r="79" spans="1:18" x14ac:dyDescent="0.2">
      <c r="A79" s="5">
        <f t="shared" si="2"/>
        <v>39234</v>
      </c>
      <c r="B79">
        <v>2007</v>
      </c>
      <c r="C79">
        <v>6</v>
      </c>
      <c r="D79" s="2">
        <v>3722156</v>
      </c>
      <c r="E79" s="2"/>
      <c r="F79" s="2">
        <v>109747</v>
      </c>
      <c r="G79" s="2">
        <v>41522</v>
      </c>
      <c r="H79" s="2"/>
      <c r="I79" s="2">
        <v>3700</v>
      </c>
      <c r="J79" s="2"/>
      <c r="K79" s="2">
        <v>22894</v>
      </c>
      <c r="L79" s="2">
        <v>2926</v>
      </c>
      <c r="M79" s="2"/>
      <c r="N79" s="2"/>
      <c r="O79" s="2">
        <v>42929</v>
      </c>
      <c r="P79" s="2"/>
      <c r="Q79" s="2">
        <f t="shared" si="3"/>
        <v>3945874</v>
      </c>
      <c r="R79" s="2"/>
    </row>
    <row r="80" spans="1:18" x14ac:dyDescent="0.2">
      <c r="A80" s="5">
        <f t="shared" si="2"/>
        <v>39264</v>
      </c>
      <c r="B80">
        <v>2007</v>
      </c>
      <c r="C80">
        <v>7</v>
      </c>
      <c r="D80" s="2">
        <v>3845524</v>
      </c>
      <c r="E80" s="2"/>
      <c r="F80" s="2">
        <v>145933</v>
      </c>
      <c r="G80" s="2">
        <v>39251</v>
      </c>
      <c r="H80" s="2"/>
      <c r="I80" s="2">
        <v>5927</v>
      </c>
      <c r="J80" s="2"/>
      <c r="K80" s="2">
        <v>22819</v>
      </c>
      <c r="L80" s="2">
        <v>2978</v>
      </c>
      <c r="M80" s="2"/>
      <c r="N80" s="2"/>
      <c r="O80" s="2">
        <v>23382</v>
      </c>
      <c r="P80" s="2"/>
      <c r="Q80" s="2">
        <f t="shared" si="3"/>
        <v>4085814</v>
      </c>
      <c r="R80" s="2"/>
    </row>
    <row r="81" spans="1:18" x14ac:dyDescent="0.2">
      <c r="A81" s="5">
        <f t="shared" si="2"/>
        <v>39295</v>
      </c>
      <c r="B81">
        <v>2007</v>
      </c>
      <c r="C81">
        <v>8</v>
      </c>
      <c r="D81" s="2">
        <v>3950588</v>
      </c>
      <c r="E81" s="2"/>
      <c r="F81" s="2">
        <v>148686</v>
      </c>
      <c r="G81" s="2">
        <v>42073</v>
      </c>
      <c r="H81" s="2"/>
      <c r="I81" s="2">
        <v>7328</v>
      </c>
      <c r="J81" s="2"/>
      <c r="K81" s="2">
        <v>23178</v>
      </c>
      <c r="L81" s="2">
        <v>3007</v>
      </c>
      <c r="M81" s="2"/>
      <c r="N81" s="2"/>
      <c r="O81" s="2">
        <v>40055</v>
      </c>
      <c r="P81" s="2"/>
      <c r="Q81" s="2">
        <f t="shared" si="3"/>
        <v>4214915</v>
      </c>
      <c r="R81" s="2"/>
    </row>
    <row r="82" spans="1:18" x14ac:dyDescent="0.2">
      <c r="A82" s="5">
        <f t="shared" si="2"/>
        <v>39326</v>
      </c>
      <c r="B82">
        <v>2007</v>
      </c>
      <c r="C82">
        <v>9</v>
      </c>
      <c r="D82" s="2">
        <v>3741957</v>
      </c>
      <c r="E82" s="2"/>
      <c r="F82" s="2">
        <v>42509</v>
      </c>
      <c r="G82" s="2">
        <v>49547</v>
      </c>
      <c r="H82" s="2"/>
      <c r="I82" s="2">
        <v>4101</v>
      </c>
      <c r="J82" s="2"/>
      <c r="K82" s="2">
        <v>24214</v>
      </c>
      <c r="L82" s="2">
        <v>3442</v>
      </c>
      <c r="M82" s="2"/>
      <c r="N82" s="2"/>
      <c r="O82" s="2">
        <v>52162</v>
      </c>
      <c r="P82" s="2"/>
      <c r="Q82" s="2">
        <f t="shared" si="3"/>
        <v>3917932</v>
      </c>
      <c r="R82" s="2"/>
    </row>
    <row r="83" spans="1:18" x14ac:dyDescent="0.2">
      <c r="A83" s="5">
        <f t="shared" si="2"/>
        <v>39356</v>
      </c>
      <c r="B83">
        <v>2007</v>
      </c>
      <c r="C83">
        <v>10</v>
      </c>
      <c r="D83" s="2">
        <v>3731595</v>
      </c>
      <c r="E83" s="2"/>
      <c r="F83" s="2">
        <v>24766</v>
      </c>
      <c r="G83" s="2">
        <v>43386</v>
      </c>
      <c r="H83" s="2"/>
      <c r="I83" s="2">
        <v>7392</v>
      </c>
      <c r="J83" s="2"/>
      <c r="K83" s="2">
        <v>26263</v>
      </c>
      <c r="L83" s="2">
        <v>5638</v>
      </c>
      <c r="M83" s="2"/>
      <c r="N83" s="2"/>
      <c r="O83" s="2">
        <v>69628</v>
      </c>
      <c r="P83" s="2"/>
      <c r="Q83" s="2">
        <f t="shared" si="3"/>
        <v>3908668</v>
      </c>
      <c r="R83" s="2"/>
    </row>
    <row r="84" spans="1:18" x14ac:dyDescent="0.2">
      <c r="A84" s="5">
        <f t="shared" si="2"/>
        <v>39387</v>
      </c>
      <c r="B84">
        <v>2007</v>
      </c>
      <c r="C84">
        <v>11</v>
      </c>
      <c r="D84" s="2">
        <v>3760409</v>
      </c>
      <c r="E84" s="2"/>
      <c r="F84" s="2">
        <v>20564</v>
      </c>
      <c r="G84" s="2">
        <v>40894</v>
      </c>
      <c r="H84" s="2"/>
      <c r="I84" s="2">
        <v>7222</v>
      </c>
      <c r="J84" s="2"/>
      <c r="K84" s="2">
        <v>22813</v>
      </c>
      <c r="L84" s="2">
        <v>3664</v>
      </c>
      <c r="M84" s="2"/>
      <c r="N84" s="2"/>
      <c r="O84" s="2">
        <v>90194</v>
      </c>
      <c r="P84" s="2"/>
      <c r="Q84" s="2">
        <f t="shared" si="3"/>
        <v>3945760</v>
      </c>
      <c r="R84" s="2"/>
    </row>
    <row r="85" spans="1:18" x14ac:dyDescent="0.2">
      <c r="A85" s="5">
        <f t="shared" si="2"/>
        <v>39417</v>
      </c>
      <c r="B85">
        <v>2007</v>
      </c>
      <c r="C85">
        <v>12</v>
      </c>
      <c r="D85" s="2">
        <v>3907097</v>
      </c>
      <c r="E85" s="2"/>
      <c r="F85" s="2">
        <v>20388</v>
      </c>
      <c r="G85" s="2">
        <v>60654</v>
      </c>
      <c r="H85" s="2"/>
      <c r="I85" s="2">
        <v>6278</v>
      </c>
      <c r="J85" s="2"/>
      <c r="K85" s="2">
        <v>32047</v>
      </c>
      <c r="L85" s="2">
        <v>5361</v>
      </c>
      <c r="M85" s="2"/>
      <c r="N85" s="2"/>
      <c r="O85" s="2">
        <v>99086</v>
      </c>
      <c r="P85" s="2"/>
      <c r="Q85" s="2">
        <f t="shared" si="3"/>
        <v>4130911</v>
      </c>
      <c r="R85" s="2"/>
    </row>
    <row r="86" spans="1:18" x14ac:dyDescent="0.2">
      <c r="A86" s="5">
        <f t="shared" si="2"/>
        <v>39448</v>
      </c>
      <c r="B86">
        <v>2008</v>
      </c>
      <c r="C86">
        <v>1</v>
      </c>
      <c r="D86" s="2">
        <v>3935986</v>
      </c>
      <c r="E86" s="2"/>
      <c r="F86" s="2">
        <v>53252</v>
      </c>
      <c r="G86" s="2">
        <v>52079</v>
      </c>
      <c r="H86" s="2"/>
      <c r="I86" s="2">
        <v>6506</v>
      </c>
      <c r="J86" s="2"/>
      <c r="K86" s="2">
        <v>32475</v>
      </c>
      <c r="L86" s="2">
        <v>5134</v>
      </c>
      <c r="M86" s="2"/>
      <c r="N86" s="2"/>
      <c r="O86" s="2">
        <v>66800</v>
      </c>
      <c r="P86" s="2"/>
      <c r="Q86" s="2">
        <f t="shared" si="3"/>
        <v>4152232</v>
      </c>
      <c r="R86" s="2"/>
    </row>
    <row r="87" spans="1:18" x14ac:dyDescent="0.2">
      <c r="A87" s="5">
        <f t="shared" si="2"/>
        <v>39479</v>
      </c>
      <c r="B87">
        <v>2008</v>
      </c>
      <c r="C87">
        <v>2</v>
      </c>
      <c r="D87" s="2">
        <v>3683865</v>
      </c>
      <c r="E87" s="2"/>
      <c r="F87" s="2">
        <v>49573</v>
      </c>
      <c r="G87" s="2">
        <v>50059</v>
      </c>
      <c r="H87" s="2"/>
      <c r="I87" s="2">
        <v>5895</v>
      </c>
      <c r="J87" s="2"/>
      <c r="K87" s="2">
        <v>31915</v>
      </c>
      <c r="L87" s="2">
        <v>3957</v>
      </c>
      <c r="M87" s="2"/>
      <c r="N87" s="2"/>
      <c r="O87" s="2">
        <v>81232</v>
      </c>
      <c r="P87" s="2"/>
      <c r="Q87" s="2">
        <f t="shared" si="3"/>
        <v>3906496</v>
      </c>
      <c r="R87" s="2"/>
    </row>
    <row r="88" spans="1:18" x14ac:dyDescent="0.2">
      <c r="A88" s="5">
        <f t="shared" si="2"/>
        <v>39508</v>
      </c>
      <c r="B88">
        <v>2008</v>
      </c>
      <c r="C88">
        <v>3</v>
      </c>
      <c r="D88" s="2">
        <v>3738382</v>
      </c>
      <c r="E88" s="2"/>
      <c r="F88" s="2">
        <v>62659</v>
      </c>
      <c r="G88" s="2">
        <v>48312</v>
      </c>
      <c r="H88" s="2"/>
      <c r="I88" s="2">
        <v>6194</v>
      </c>
      <c r="J88" s="2"/>
      <c r="K88" s="2">
        <v>30189</v>
      </c>
      <c r="L88" s="2">
        <v>4440</v>
      </c>
      <c r="M88" s="2"/>
      <c r="N88" s="2"/>
      <c r="O88" s="2">
        <v>82108</v>
      </c>
      <c r="P88" s="2"/>
      <c r="Q88" s="2">
        <f t="shared" si="3"/>
        <v>3972284</v>
      </c>
      <c r="R88" s="2"/>
    </row>
    <row r="89" spans="1:18" x14ac:dyDescent="0.2">
      <c r="A89" s="5">
        <f t="shared" si="2"/>
        <v>39539</v>
      </c>
      <c r="B89">
        <v>2008</v>
      </c>
      <c r="C89">
        <v>4</v>
      </c>
      <c r="D89" s="2">
        <v>3088764</v>
      </c>
      <c r="E89" s="2"/>
      <c r="F89" s="2">
        <v>73951</v>
      </c>
      <c r="G89" s="2">
        <v>39542</v>
      </c>
      <c r="H89" s="2"/>
      <c r="I89" s="2">
        <v>6220</v>
      </c>
      <c r="J89" s="2"/>
      <c r="K89" s="2">
        <v>21729</v>
      </c>
      <c r="L89" s="2">
        <v>3332</v>
      </c>
      <c r="M89" s="2"/>
      <c r="N89" s="2"/>
      <c r="O89" s="2">
        <v>63375</v>
      </c>
      <c r="P89" s="2"/>
      <c r="Q89" s="2">
        <f t="shared" si="3"/>
        <v>3296913</v>
      </c>
      <c r="R89" s="2"/>
    </row>
    <row r="90" spans="1:18" x14ac:dyDescent="0.2">
      <c r="A90" s="5">
        <f t="shared" si="2"/>
        <v>39569</v>
      </c>
      <c r="B90">
        <v>2008</v>
      </c>
      <c r="C90">
        <v>5</v>
      </c>
      <c r="D90" s="2">
        <v>3102437</v>
      </c>
      <c r="E90" s="2"/>
      <c r="F90" s="2">
        <v>87597</v>
      </c>
      <c r="G90" s="2">
        <v>40584</v>
      </c>
      <c r="H90" s="2"/>
      <c r="I90" s="2">
        <v>3857</v>
      </c>
      <c r="J90" s="2"/>
      <c r="K90" s="2">
        <v>22694</v>
      </c>
      <c r="L90" s="2">
        <v>3427</v>
      </c>
      <c r="M90" s="2"/>
      <c r="N90" s="2"/>
      <c r="O90" s="2">
        <v>36974</v>
      </c>
      <c r="P90" s="2"/>
      <c r="Q90" s="2">
        <f t="shared" si="3"/>
        <v>3297570</v>
      </c>
      <c r="R90" s="2"/>
    </row>
    <row r="91" spans="1:18" x14ac:dyDescent="0.2">
      <c r="A91" s="5">
        <f t="shared" si="2"/>
        <v>39600</v>
      </c>
      <c r="B91">
        <v>2008</v>
      </c>
      <c r="C91">
        <v>6</v>
      </c>
      <c r="D91" s="2">
        <v>3381270</v>
      </c>
      <c r="E91" s="2"/>
      <c r="F91" s="2">
        <v>110173</v>
      </c>
      <c r="G91" s="2">
        <v>34561</v>
      </c>
      <c r="H91" s="2"/>
      <c r="I91" s="2">
        <v>7421</v>
      </c>
      <c r="J91" s="2"/>
      <c r="K91" s="2">
        <v>21179</v>
      </c>
      <c r="L91" s="2">
        <v>7048</v>
      </c>
      <c r="M91" s="2"/>
      <c r="N91" s="2"/>
      <c r="O91" s="2">
        <v>50500</v>
      </c>
      <c r="P91" s="2"/>
      <c r="Q91" s="2">
        <f t="shared" si="3"/>
        <v>3612152</v>
      </c>
      <c r="R91" s="2"/>
    </row>
    <row r="92" spans="1:18" x14ac:dyDescent="0.2">
      <c r="A92" s="5">
        <f t="shared" si="2"/>
        <v>39630</v>
      </c>
      <c r="B92">
        <v>2008</v>
      </c>
      <c r="C92">
        <v>7</v>
      </c>
      <c r="D92" s="2">
        <v>3962334</v>
      </c>
      <c r="E92" s="2"/>
      <c r="F92" s="2">
        <v>99789</v>
      </c>
      <c r="G92" s="2">
        <v>37860</v>
      </c>
      <c r="H92" s="2"/>
      <c r="I92" s="2">
        <v>7291</v>
      </c>
      <c r="J92" s="2"/>
      <c r="K92" s="2">
        <v>21242</v>
      </c>
      <c r="L92" s="2">
        <v>1838</v>
      </c>
      <c r="M92" s="2"/>
      <c r="N92" s="2"/>
      <c r="O92" s="2">
        <v>40536</v>
      </c>
      <c r="P92" s="2"/>
      <c r="Q92" s="2">
        <f t="shared" si="3"/>
        <v>4170890</v>
      </c>
      <c r="R92" s="2"/>
    </row>
    <row r="93" spans="1:18" x14ac:dyDescent="0.2">
      <c r="A93" s="5">
        <f t="shared" si="2"/>
        <v>39661</v>
      </c>
      <c r="B93">
        <v>2008</v>
      </c>
      <c r="C93">
        <v>8</v>
      </c>
      <c r="D93" s="2">
        <v>3940879</v>
      </c>
      <c r="E93" s="2"/>
      <c r="F93" s="2">
        <v>81341</v>
      </c>
      <c r="G93" s="2">
        <v>35834</v>
      </c>
      <c r="H93" s="2"/>
      <c r="I93" s="2">
        <v>7638</v>
      </c>
      <c r="J93" s="2"/>
      <c r="K93" s="2">
        <v>22916</v>
      </c>
      <c r="L93" s="2">
        <v>4565</v>
      </c>
      <c r="M93" s="2"/>
      <c r="N93" s="2"/>
      <c r="O93" s="2">
        <v>50882</v>
      </c>
      <c r="P93" s="2"/>
      <c r="Q93" s="2">
        <f t="shared" si="3"/>
        <v>4144055</v>
      </c>
      <c r="R93" s="2"/>
    </row>
    <row r="94" spans="1:18" x14ac:dyDescent="0.2">
      <c r="A94" s="5">
        <f t="shared" si="2"/>
        <v>39692</v>
      </c>
      <c r="B94">
        <v>2008</v>
      </c>
      <c r="C94">
        <v>9</v>
      </c>
      <c r="D94" s="2">
        <v>3821319</v>
      </c>
      <c r="E94" s="2"/>
      <c r="F94" s="2">
        <v>60030</v>
      </c>
      <c r="G94" s="2">
        <v>30288</v>
      </c>
      <c r="H94" s="2"/>
      <c r="I94" s="2">
        <v>6862</v>
      </c>
      <c r="J94" s="2"/>
      <c r="K94" s="2">
        <v>11706</v>
      </c>
      <c r="L94" s="2">
        <v>1453</v>
      </c>
      <c r="M94" s="2"/>
      <c r="N94" s="2"/>
      <c r="O94" s="2">
        <v>52599</v>
      </c>
      <c r="P94" s="2"/>
      <c r="Q94" s="2">
        <f t="shared" si="3"/>
        <v>3984257</v>
      </c>
      <c r="R94" s="2"/>
    </row>
    <row r="95" spans="1:18" x14ac:dyDescent="0.2">
      <c r="A95" s="5">
        <f t="shared" si="2"/>
        <v>39722</v>
      </c>
      <c r="B95">
        <v>2008</v>
      </c>
      <c r="C95">
        <v>10</v>
      </c>
      <c r="D95" s="2">
        <v>3564956</v>
      </c>
      <c r="E95" s="2"/>
      <c r="F95" s="2">
        <v>49039</v>
      </c>
      <c r="G95" s="2">
        <v>39269</v>
      </c>
      <c r="H95" s="2"/>
      <c r="I95" s="2">
        <v>7127</v>
      </c>
      <c r="J95" s="2"/>
      <c r="K95" s="2">
        <v>22683</v>
      </c>
      <c r="L95" s="2">
        <v>3366</v>
      </c>
      <c r="M95" s="2"/>
      <c r="N95" s="2"/>
      <c r="O95" s="2">
        <v>90813</v>
      </c>
      <c r="P95" s="2"/>
      <c r="Q95" s="2">
        <f t="shared" si="3"/>
        <v>3777253</v>
      </c>
      <c r="R95" s="2"/>
    </row>
    <row r="96" spans="1:18" x14ac:dyDescent="0.2">
      <c r="A96" s="5">
        <f t="shared" si="2"/>
        <v>39753</v>
      </c>
      <c r="B96">
        <v>2008</v>
      </c>
      <c r="C96">
        <v>11</v>
      </c>
      <c r="D96" s="2">
        <v>3524115</v>
      </c>
      <c r="E96" s="2"/>
      <c r="F96" s="2">
        <v>48761</v>
      </c>
      <c r="G96" s="2">
        <v>38345</v>
      </c>
      <c r="H96" s="2"/>
      <c r="I96" s="2">
        <v>2341</v>
      </c>
      <c r="J96" s="2"/>
      <c r="K96" s="2">
        <v>21553</v>
      </c>
      <c r="L96" s="2">
        <v>4406</v>
      </c>
      <c r="M96" s="2"/>
      <c r="N96" s="2"/>
      <c r="O96" s="2">
        <v>133471</v>
      </c>
      <c r="P96" s="2"/>
      <c r="Q96" s="2">
        <f t="shared" si="3"/>
        <v>3772992</v>
      </c>
      <c r="R96" s="2"/>
    </row>
    <row r="97" spans="1:18" x14ac:dyDescent="0.2">
      <c r="A97" s="5">
        <f t="shared" si="2"/>
        <v>39783</v>
      </c>
      <c r="B97">
        <v>2008</v>
      </c>
      <c r="C97">
        <v>12</v>
      </c>
      <c r="D97" s="2">
        <v>4063596</v>
      </c>
      <c r="E97" s="2"/>
      <c r="F97" s="2">
        <v>59110</v>
      </c>
      <c r="G97" s="2">
        <v>47945</v>
      </c>
      <c r="H97" s="2"/>
      <c r="I97" s="2">
        <v>25</v>
      </c>
      <c r="J97" s="2"/>
      <c r="K97" s="2">
        <v>28363</v>
      </c>
      <c r="L97" s="2">
        <v>1060</v>
      </c>
      <c r="M97" s="2"/>
      <c r="N97" s="2"/>
      <c r="O97" s="2">
        <v>213252</v>
      </c>
      <c r="P97" s="2"/>
      <c r="Q97" s="2">
        <f t="shared" si="3"/>
        <v>4413351</v>
      </c>
      <c r="R97" s="2"/>
    </row>
    <row r="98" spans="1:18" x14ac:dyDescent="0.2">
      <c r="A98" s="5">
        <f t="shared" si="2"/>
        <v>39814</v>
      </c>
      <c r="B98">
        <v>2009</v>
      </c>
      <c r="C98">
        <v>1</v>
      </c>
      <c r="D98" s="2">
        <v>4030262</v>
      </c>
      <c r="E98" s="2"/>
      <c r="F98" s="2">
        <v>74991</v>
      </c>
      <c r="G98" s="2">
        <v>52825</v>
      </c>
      <c r="H98" s="2"/>
      <c r="I98" s="2">
        <v>26</v>
      </c>
      <c r="J98" s="2"/>
      <c r="K98" s="2">
        <v>23324</v>
      </c>
      <c r="L98" s="2">
        <v>1753</v>
      </c>
      <c r="M98" s="2"/>
      <c r="N98" s="2"/>
      <c r="O98" s="2">
        <v>194059</v>
      </c>
      <c r="P98" s="2"/>
      <c r="Q98" s="2">
        <f t="shared" si="3"/>
        <v>4377240</v>
      </c>
      <c r="R98" s="2"/>
    </row>
    <row r="99" spans="1:18" x14ac:dyDescent="0.2">
      <c r="A99" s="5">
        <f t="shared" si="2"/>
        <v>39845</v>
      </c>
      <c r="B99">
        <v>2009</v>
      </c>
      <c r="C99">
        <v>2</v>
      </c>
      <c r="D99" s="2">
        <v>3560996</v>
      </c>
      <c r="E99" s="2"/>
      <c r="F99" s="2">
        <v>60964</v>
      </c>
      <c r="G99" s="2">
        <v>46729</v>
      </c>
      <c r="H99" s="2"/>
      <c r="I99" s="2">
        <v>514</v>
      </c>
      <c r="J99" s="2"/>
      <c r="K99" s="2">
        <v>27336</v>
      </c>
      <c r="L99" s="2">
        <v>2232</v>
      </c>
      <c r="M99" s="2"/>
      <c r="N99" s="2"/>
      <c r="O99" s="2">
        <v>177284</v>
      </c>
      <c r="P99" s="2"/>
      <c r="Q99" s="2">
        <f t="shared" si="3"/>
        <v>3876055</v>
      </c>
      <c r="R99" s="2"/>
    </row>
    <row r="100" spans="1:18" x14ac:dyDescent="0.2">
      <c r="A100" s="5">
        <f t="shared" si="2"/>
        <v>39873</v>
      </c>
      <c r="B100">
        <v>2009</v>
      </c>
      <c r="C100">
        <v>3</v>
      </c>
      <c r="D100" s="2">
        <v>3570698</v>
      </c>
      <c r="E100" s="2"/>
      <c r="F100" s="2">
        <v>70676</v>
      </c>
      <c r="G100" s="2">
        <v>51799</v>
      </c>
      <c r="H100" s="2"/>
      <c r="I100" s="2">
        <v>4727</v>
      </c>
      <c r="J100" s="2"/>
      <c r="K100" s="2">
        <v>29617</v>
      </c>
      <c r="L100" s="2">
        <v>2504</v>
      </c>
      <c r="M100" s="2"/>
      <c r="N100" s="2"/>
      <c r="O100" s="2">
        <v>234608</v>
      </c>
      <c r="P100" s="2"/>
      <c r="Q100" s="2">
        <f t="shared" si="3"/>
        <v>3964629</v>
      </c>
      <c r="R100" s="2"/>
    </row>
    <row r="101" spans="1:18" x14ac:dyDescent="0.2">
      <c r="A101" s="5">
        <f t="shared" si="2"/>
        <v>39904</v>
      </c>
      <c r="B101">
        <v>2009</v>
      </c>
      <c r="C101">
        <v>4</v>
      </c>
      <c r="D101" s="2">
        <v>2502586</v>
      </c>
      <c r="E101" s="2"/>
      <c r="F101" s="2">
        <v>94948</v>
      </c>
      <c r="G101" s="2">
        <v>45495</v>
      </c>
      <c r="H101" s="2"/>
      <c r="I101" s="2">
        <v>6271</v>
      </c>
      <c r="J101" s="2"/>
      <c r="K101" s="2">
        <v>24839</v>
      </c>
      <c r="L101" s="2">
        <v>4700</v>
      </c>
      <c r="M101" s="2"/>
      <c r="N101" s="2"/>
      <c r="O101" s="2">
        <v>128126</v>
      </c>
      <c r="P101" s="2"/>
      <c r="Q101" s="2">
        <f t="shared" si="3"/>
        <v>2806965</v>
      </c>
      <c r="R101" s="2"/>
    </row>
    <row r="102" spans="1:18" x14ac:dyDescent="0.2">
      <c r="A102" s="5">
        <f t="shared" si="2"/>
        <v>39934</v>
      </c>
      <c r="B102">
        <v>2009</v>
      </c>
      <c r="C102">
        <v>5</v>
      </c>
      <c r="D102" s="2">
        <v>2618100</v>
      </c>
      <c r="E102" s="2"/>
      <c r="F102" s="2">
        <v>107363</v>
      </c>
      <c r="G102" s="2">
        <v>38672</v>
      </c>
      <c r="H102" s="2"/>
      <c r="I102" s="2">
        <v>1754</v>
      </c>
      <c r="J102" s="2"/>
      <c r="K102" s="2">
        <v>22361</v>
      </c>
      <c r="L102" s="2">
        <v>3450</v>
      </c>
      <c r="M102" s="2"/>
      <c r="N102" s="2"/>
      <c r="O102" s="2">
        <v>138771</v>
      </c>
      <c r="P102" s="2"/>
      <c r="Q102" s="2">
        <f t="shared" si="3"/>
        <v>2930471</v>
      </c>
      <c r="R102" s="2"/>
    </row>
    <row r="103" spans="1:18" x14ac:dyDescent="0.2">
      <c r="A103" s="5">
        <f t="shared" si="2"/>
        <v>39965</v>
      </c>
      <c r="B103">
        <v>2009</v>
      </c>
      <c r="C103">
        <v>6</v>
      </c>
      <c r="D103" s="2">
        <v>2840000</v>
      </c>
      <c r="E103" s="2"/>
      <c r="F103" s="2">
        <v>115759</v>
      </c>
      <c r="G103" s="2">
        <v>34668</v>
      </c>
      <c r="H103" s="2"/>
      <c r="I103" s="2">
        <v>7704</v>
      </c>
      <c r="J103" s="2"/>
      <c r="K103" s="2">
        <v>22599</v>
      </c>
      <c r="L103" s="2">
        <v>9311</v>
      </c>
      <c r="M103" s="2"/>
      <c r="N103" s="2"/>
      <c r="O103" s="2">
        <v>137646</v>
      </c>
      <c r="P103" s="2"/>
      <c r="Q103" s="2">
        <f t="shared" si="3"/>
        <v>3167687</v>
      </c>
      <c r="R103" s="2"/>
    </row>
    <row r="104" spans="1:18" x14ac:dyDescent="0.2">
      <c r="A104" s="5">
        <f t="shared" si="2"/>
        <v>39995</v>
      </c>
      <c r="B104">
        <v>2009</v>
      </c>
      <c r="C104">
        <v>7</v>
      </c>
      <c r="D104" s="2">
        <v>3912951</v>
      </c>
      <c r="E104" s="2"/>
      <c r="F104" s="2">
        <v>102426</v>
      </c>
      <c r="G104" s="2">
        <v>15999</v>
      </c>
      <c r="H104" s="2"/>
      <c r="I104" s="2">
        <v>7182</v>
      </c>
      <c r="J104" s="2"/>
      <c r="K104" s="2">
        <v>7921</v>
      </c>
      <c r="L104" s="2">
        <v>4614</v>
      </c>
      <c r="M104" s="2"/>
      <c r="N104" s="2"/>
      <c r="O104" s="2">
        <v>103198</v>
      </c>
      <c r="P104" s="2"/>
      <c r="Q104" s="2">
        <f t="shared" si="3"/>
        <v>4154291</v>
      </c>
      <c r="R104" s="2"/>
    </row>
    <row r="105" spans="1:18" x14ac:dyDescent="0.2">
      <c r="A105" s="5">
        <f t="shared" si="2"/>
        <v>40026</v>
      </c>
      <c r="B105">
        <v>2009</v>
      </c>
      <c r="C105">
        <v>8</v>
      </c>
      <c r="D105" s="2">
        <v>3688196</v>
      </c>
      <c r="E105" s="2"/>
      <c r="F105" s="2">
        <v>82712</v>
      </c>
      <c r="G105" s="2">
        <v>33286</v>
      </c>
      <c r="H105" s="2"/>
      <c r="I105" s="2">
        <v>7327</v>
      </c>
      <c r="J105" s="2"/>
      <c r="K105" s="2">
        <v>22382</v>
      </c>
      <c r="L105" s="2">
        <v>4520</v>
      </c>
      <c r="M105" s="2"/>
      <c r="N105" s="2"/>
      <c r="O105" s="2">
        <v>95559</v>
      </c>
      <c r="P105" s="2"/>
      <c r="Q105" s="2">
        <f t="shared" si="3"/>
        <v>3933982</v>
      </c>
      <c r="R105" s="2"/>
    </row>
    <row r="106" spans="1:18" x14ac:dyDescent="0.2">
      <c r="A106" s="5">
        <f t="shared" si="2"/>
        <v>40057</v>
      </c>
      <c r="B106">
        <v>2009</v>
      </c>
      <c r="C106">
        <v>9</v>
      </c>
      <c r="D106" s="2">
        <v>3561740</v>
      </c>
      <c r="E106" s="2"/>
      <c r="F106" s="2">
        <v>62855</v>
      </c>
      <c r="G106" s="2">
        <v>33239</v>
      </c>
      <c r="H106" s="2"/>
      <c r="I106" s="2">
        <v>7096</v>
      </c>
      <c r="J106" s="2"/>
      <c r="K106" s="2">
        <v>23684</v>
      </c>
      <c r="L106" s="2">
        <v>4554</v>
      </c>
      <c r="M106" s="2"/>
      <c r="N106" s="2"/>
      <c r="O106" s="2">
        <v>129162</v>
      </c>
      <c r="P106" s="2"/>
      <c r="Q106" s="2">
        <f t="shared" si="3"/>
        <v>3822330</v>
      </c>
      <c r="R106" s="2"/>
    </row>
    <row r="107" spans="1:18" x14ac:dyDescent="0.2">
      <c r="A107" s="5">
        <f t="shared" si="2"/>
        <v>40087</v>
      </c>
      <c r="B107">
        <v>2009</v>
      </c>
      <c r="C107">
        <v>10</v>
      </c>
      <c r="D107" s="2">
        <v>3961492</v>
      </c>
      <c r="E107" s="2"/>
      <c r="F107" s="2">
        <v>59146</v>
      </c>
      <c r="G107" s="2">
        <v>39963</v>
      </c>
      <c r="H107" s="2"/>
      <c r="I107" s="2">
        <v>6472</v>
      </c>
      <c r="J107" s="2"/>
      <c r="K107" s="2">
        <v>23643</v>
      </c>
      <c r="L107" s="2">
        <v>3601</v>
      </c>
      <c r="M107" s="2"/>
      <c r="N107" s="2"/>
      <c r="O107" s="2">
        <v>252278</v>
      </c>
      <c r="P107" s="2"/>
      <c r="Q107" s="2">
        <f t="shared" si="3"/>
        <v>4346595</v>
      </c>
      <c r="R107" s="2"/>
    </row>
    <row r="108" spans="1:18" x14ac:dyDescent="0.2">
      <c r="A108" s="5">
        <f t="shared" si="2"/>
        <v>40118</v>
      </c>
      <c r="B108">
        <v>2009</v>
      </c>
      <c r="C108">
        <v>11</v>
      </c>
      <c r="D108" s="2">
        <v>3929025</v>
      </c>
      <c r="E108" s="2"/>
      <c r="F108" s="2">
        <v>59238</v>
      </c>
      <c r="G108" s="2">
        <v>41580</v>
      </c>
      <c r="H108" s="2"/>
      <c r="I108" s="2">
        <v>3228</v>
      </c>
      <c r="J108" s="2"/>
      <c r="K108" s="2">
        <v>24387</v>
      </c>
      <c r="L108" s="2">
        <v>2692</v>
      </c>
      <c r="M108" s="2"/>
      <c r="N108" s="2"/>
      <c r="O108" s="2">
        <v>262666</v>
      </c>
      <c r="P108" s="2"/>
      <c r="Q108" s="2">
        <f t="shared" si="3"/>
        <v>4322816</v>
      </c>
      <c r="R108" s="2"/>
    </row>
    <row r="109" spans="1:18" x14ac:dyDescent="0.2">
      <c r="A109" s="5">
        <f t="shared" si="2"/>
        <v>40148</v>
      </c>
      <c r="B109">
        <v>2009</v>
      </c>
      <c r="C109">
        <v>12</v>
      </c>
      <c r="D109" s="2">
        <v>3778220</v>
      </c>
      <c r="E109" s="2"/>
      <c r="F109" s="2">
        <v>75493</v>
      </c>
      <c r="G109" s="2">
        <v>53758</v>
      </c>
      <c r="H109" s="2"/>
      <c r="I109" s="2">
        <v>7312</v>
      </c>
      <c r="J109" s="2"/>
      <c r="K109" s="2">
        <v>32270</v>
      </c>
      <c r="L109" s="2">
        <v>6251</v>
      </c>
      <c r="M109" s="2"/>
      <c r="N109" s="2"/>
      <c r="O109" s="2">
        <v>372847</v>
      </c>
      <c r="P109" s="2"/>
      <c r="Q109" s="2">
        <f t="shared" si="3"/>
        <v>4326151</v>
      </c>
      <c r="R109" s="2"/>
    </row>
    <row r="110" spans="1:18" x14ac:dyDescent="0.2">
      <c r="A110" s="5">
        <f t="shared" si="2"/>
        <v>40179</v>
      </c>
      <c r="B110">
        <v>2010</v>
      </c>
      <c r="C110">
        <v>1</v>
      </c>
      <c r="D110" s="2">
        <v>3976937</v>
      </c>
      <c r="E110" s="2"/>
      <c r="F110" s="2">
        <v>30197</v>
      </c>
      <c r="G110" s="2">
        <v>47012</v>
      </c>
      <c r="H110" s="2"/>
      <c r="I110" s="2">
        <v>6004</v>
      </c>
      <c r="J110" s="2"/>
      <c r="K110" s="2">
        <v>26214</v>
      </c>
      <c r="L110" s="2">
        <v>1710</v>
      </c>
      <c r="M110" s="2"/>
      <c r="N110" s="2"/>
      <c r="O110" s="2">
        <v>283229</v>
      </c>
      <c r="P110" s="2"/>
      <c r="Q110" s="2">
        <f t="shared" si="3"/>
        <v>4371303</v>
      </c>
      <c r="R110" s="2"/>
    </row>
    <row r="111" spans="1:18" x14ac:dyDescent="0.2">
      <c r="A111" s="5">
        <f t="shared" si="2"/>
        <v>40210</v>
      </c>
      <c r="B111">
        <v>2010</v>
      </c>
      <c r="C111">
        <v>2</v>
      </c>
      <c r="D111" s="2">
        <v>3668094</v>
      </c>
      <c r="E111" s="2"/>
      <c r="F111" s="2">
        <v>27207</v>
      </c>
      <c r="G111" s="2">
        <v>43718</v>
      </c>
      <c r="H111" s="2"/>
      <c r="I111" s="2">
        <v>4883</v>
      </c>
      <c r="J111" s="2"/>
      <c r="K111" s="2">
        <v>27390</v>
      </c>
      <c r="L111" s="2">
        <v>1359</v>
      </c>
      <c r="M111" s="2"/>
      <c r="N111" s="2"/>
      <c r="O111" s="2">
        <v>217034</v>
      </c>
      <c r="P111" s="2"/>
      <c r="Q111" s="2">
        <f t="shared" si="3"/>
        <v>3989685</v>
      </c>
      <c r="R111" s="2"/>
    </row>
    <row r="112" spans="1:18" x14ac:dyDescent="0.2">
      <c r="A112" s="5">
        <f t="shared" si="2"/>
        <v>40238</v>
      </c>
      <c r="B112">
        <v>2010</v>
      </c>
      <c r="C112">
        <v>3</v>
      </c>
      <c r="D112" s="2">
        <v>3610393</v>
      </c>
      <c r="E112" s="2"/>
      <c r="F112" s="2">
        <v>35265</v>
      </c>
      <c r="G112" s="2">
        <v>46700</v>
      </c>
      <c r="H112" s="2"/>
      <c r="I112" s="2">
        <v>5839</v>
      </c>
      <c r="J112" s="2"/>
      <c r="K112" s="2">
        <v>31167</v>
      </c>
      <c r="L112" s="2">
        <v>3698</v>
      </c>
      <c r="M112" s="2"/>
      <c r="N112" s="2"/>
      <c r="O112" s="2">
        <v>235208</v>
      </c>
      <c r="P112" s="2"/>
      <c r="Q112" s="2">
        <f t="shared" si="3"/>
        <v>3968270</v>
      </c>
      <c r="R112" s="2"/>
    </row>
    <row r="113" spans="1:18" x14ac:dyDescent="0.2">
      <c r="A113" s="5">
        <f t="shared" si="2"/>
        <v>40269</v>
      </c>
      <c r="B113">
        <v>2010</v>
      </c>
      <c r="C113">
        <v>4</v>
      </c>
      <c r="D113" s="2">
        <v>3129888</v>
      </c>
      <c r="E113" s="2"/>
      <c r="F113" s="2">
        <v>84391</v>
      </c>
      <c r="G113" s="2">
        <v>37748</v>
      </c>
      <c r="H113" s="2"/>
      <c r="I113" s="2">
        <v>5588</v>
      </c>
      <c r="J113" s="2"/>
      <c r="K113" s="2">
        <v>26784</v>
      </c>
      <c r="L113" s="2">
        <v>2874</v>
      </c>
      <c r="M113" s="2"/>
      <c r="N113" s="2"/>
      <c r="O113" s="2">
        <v>301414</v>
      </c>
      <c r="P113" s="2"/>
      <c r="Q113" s="2">
        <f t="shared" si="3"/>
        <v>3588687</v>
      </c>
      <c r="R113" s="2"/>
    </row>
    <row r="114" spans="1:18" x14ac:dyDescent="0.2">
      <c r="A114" s="5">
        <f t="shared" si="2"/>
        <v>40299</v>
      </c>
      <c r="B114">
        <v>2010</v>
      </c>
      <c r="C114">
        <v>5</v>
      </c>
      <c r="D114" s="2">
        <v>3099015</v>
      </c>
      <c r="E114" s="2"/>
      <c r="F114" s="2">
        <v>161718</v>
      </c>
      <c r="G114" s="2">
        <v>33497</v>
      </c>
      <c r="H114" s="2"/>
      <c r="I114" s="2">
        <v>4503</v>
      </c>
      <c r="J114" s="2"/>
      <c r="K114" s="2">
        <v>22225</v>
      </c>
      <c r="L114" s="2">
        <v>3599</v>
      </c>
      <c r="M114" s="2"/>
      <c r="N114" s="2"/>
      <c r="O114" s="2">
        <v>260064</v>
      </c>
      <c r="P114" s="2"/>
      <c r="Q114" s="2">
        <f t="shared" si="3"/>
        <v>3584621</v>
      </c>
      <c r="R114" s="2"/>
    </row>
    <row r="115" spans="1:18" x14ac:dyDescent="0.2">
      <c r="A115" s="5">
        <f t="shared" si="2"/>
        <v>40330</v>
      </c>
      <c r="B115">
        <v>2010</v>
      </c>
      <c r="C115">
        <v>6</v>
      </c>
      <c r="D115" s="2">
        <v>2911032</v>
      </c>
      <c r="E115" s="2"/>
      <c r="F115" s="2">
        <v>198559</v>
      </c>
      <c r="G115" s="2">
        <v>25411</v>
      </c>
      <c r="H115" s="2"/>
      <c r="I115" s="2">
        <v>6150</v>
      </c>
      <c r="J115" s="2"/>
      <c r="K115" s="2">
        <v>11050</v>
      </c>
      <c r="L115" s="2">
        <v>11674</v>
      </c>
      <c r="M115" s="2"/>
      <c r="N115" s="2"/>
      <c r="O115" s="2">
        <v>208498</v>
      </c>
      <c r="P115" s="2"/>
      <c r="Q115" s="2">
        <f t="shared" si="3"/>
        <v>3372374</v>
      </c>
      <c r="R115" s="2"/>
    </row>
    <row r="116" spans="1:18" x14ac:dyDescent="0.2">
      <c r="A116" s="5">
        <f t="shared" si="2"/>
        <v>40360</v>
      </c>
      <c r="B116">
        <v>2010</v>
      </c>
      <c r="C116">
        <v>7</v>
      </c>
      <c r="D116" s="2">
        <v>3879821</v>
      </c>
      <c r="E116" s="2"/>
      <c r="F116" s="2">
        <v>182126</v>
      </c>
      <c r="G116" s="2">
        <v>31265</v>
      </c>
      <c r="H116" s="2"/>
      <c r="I116" s="2">
        <v>6628</v>
      </c>
      <c r="J116" s="2"/>
      <c r="K116" s="2">
        <v>19755</v>
      </c>
      <c r="L116" s="2">
        <v>5454</v>
      </c>
      <c r="M116" s="2"/>
      <c r="N116" s="2"/>
      <c r="O116" s="2">
        <v>196472</v>
      </c>
      <c r="P116" s="2"/>
      <c r="Q116" s="2">
        <f t="shared" si="3"/>
        <v>4321521</v>
      </c>
      <c r="R116" s="2"/>
    </row>
    <row r="117" spans="1:18" x14ac:dyDescent="0.2">
      <c r="A117" s="5">
        <f t="shared" si="2"/>
        <v>40391</v>
      </c>
      <c r="B117">
        <v>2010</v>
      </c>
      <c r="C117">
        <v>8</v>
      </c>
      <c r="D117" s="2">
        <v>3761368</v>
      </c>
      <c r="E117" s="2"/>
      <c r="F117" s="2">
        <v>138040</v>
      </c>
      <c r="G117" s="2">
        <v>31675</v>
      </c>
      <c r="H117" s="2"/>
      <c r="I117" s="2">
        <v>5032</v>
      </c>
      <c r="J117" s="2"/>
      <c r="K117" s="2">
        <v>20599</v>
      </c>
      <c r="L117" s="2">
        <v>5585</v>
      </c>
      <c r="M117" s="2"/>
      <c r="N117" s="2"/>
      <c r="O117" s="2">
        <v>186585</v>
      </c>
      <c r="P117" s="2"/>
      <c r="Q117" s="2">
        <f t="shared" si="3"/>
        <v>4148884</v>
      </c>
      <c r="R117" s="2"/>
    </row>
    <row r="118" spans="1:18" x14ac:dyDescent="0.2">
      <c r="A118" s="5">
        <f t="shared" si="2"/>
        <v>40422</v>
      </c>
      <c r="B118">
        <v>2010</v>
      </c>
      <c r="C118">
        <v>9</v>
      </c>
      <c r="D118" s="2">
        <v>3483205</v>
      </c>
      <c r="E118" s="2"/>
      <c r="F118" s="2">
        <v>94026</v>
      </c>
      <c r="G118" s="2">
        <v>34638</v>
      </c>
      <c r="H118" s="2"/>
      <c r="I118" s="2">
        <v>6847</v>
      </c>
      <c r="J118" s="2"/>
      <c r="K118" s="2">
        <v>21273</v>
      </c>
      <c r="L118" s="2">
        <v>4386</v>
      </c>
      <c r="M118" s="2"/>
      <c r="N118" s="2"/>
      <c r="O118" s="2">
        <v>203626</v>
      </c>
      <c r="P118" s="2"/>
      <c r="Q118" s="2">
        <f t="shared" si="3"/>
        <v>3848001</v>
      </c>
      <c r="R118" s="2"/>
    </row>
    <row r="119" spans="1:18" x14ac:dyDescent="0.2">
      <c r="A119" s="5">
        <f t="shared" si="2"/>
        <v>40452</v>
      </c>
      <c r="B119">
        <v>2010</v>
      </c>
      <c r="C119">
        <v>10</v>
      </c>
      <c r="D119" s="2">
        <v>3645160</v>
      </c>
      <c r="E119" s="2"/>
      <c r="F119" s="2">
        <v>22848</v>
      </c>
      <c r="G119" s="2">
        <v>37414</v>
      </c>
      <c r="H119" s="2"/>
      <c r="I119" s="2">
        <v>5663</v>
      </c>
      <c r="J119" s="2"/>
      <c r="K119" s="2">
        <v>17265</v>
      </c>
      <c r="L119" s="2">
        <v>4625</v>
      </c>
      <c r="M119" s="2"/>
      <c r="N119" s="2"/>
      <c r="O119" s="2">
        <v>315960</v>
      </c>
      <c r="P119" s="2"/>
      <c r="Q119" s="2">
        <f t="shared" si="3"/>
        <v>4048935</v>
      </c>
      <c r="R119" s="2"/>
    </row>
    <row r="120" spans="1:18" x14ac:dyDescent="0.2">
      <c r="A120" s="5">
        <f t="shared" si="2"/>
        <v>40483</v>
      </c>
      <c r="B120">
        <v>2010</v>
      </c>
      <c r="C120">
        <v>11</v>
      </c>
      <c r="D120" s="2">
        <v>3792485</v>
      </c>
      <c r="E120" s="2"/>
      <c r="F120" s="2">
        <v>23726</v>
      </c>
      <c r="G120" s="2">
        <v>39725</v>
      </c>
      <c r="H120" s="2"/>
      <c r="I120" s="2">
        <v>4154</v>
      </c>
      <c r="J120" s="2"/>
      <c r="K120" s="2">
        <v>24159</v>
      </c>
      <c r="L120" s="2">
        <v>8011</v>
      </c>
      <c r="M120" s="2"/>
      <c r="N120" s="2"/>
      <c r="O120" s="2">
        <v>428802</v>
      </c>
      <c r="P120" s="2"/>
      <c r="Q120" s="2">
        <f t="shared" si="3"/>
        <v>4321062</v>
      </c>
      <c r="R120" s="2"/>
    </row>
    <row r="121" spans="1:18" x14ac:dyDescent="0.2">
      <c r="A121" s="5">
        <f t="shared" si="2"/>
        <v>40513</v>
      </c>
      <c r="B121">
        <v>2010</v>
      </c>
      <c r="C121">
        <v>12</v>
      </c>
      <c r="D121" s="2">
        <v>4029124</v>
      </c>
      <c r="E121" s="2"/>
      <c r="F121" s="2">
        <v>25784</v>
      </c>
      <c r="G121" s="2">
        <v>50179</v>
      </c>
      <c r="H121" s="2"/>
      <c r="I121" s="2">
        <v>6565</v>
      </c>
      <c r="J121" s="2"/>
      <c r="K121" s="2">
        <v>31183</v>
      </c>
      <c r="L121" s="2">
        <v>3171</v>
      </c>
      <c r="M121" s="2"/>
      <c r="N121" s="2"/>
      <c r="O121" s="2">
        <v>409901</v>
      </c>
      <c r="P121" s="2"/>
      <c r="Q121" s="2">
        <f t="shared" si="3"/>
        <v>4555907</v>
      </c>
      <c r="R121" s="2"/>
    </row>
    <row r="122" spans="1:18" x14ac:dyDescent="0.2">
      <c r="A122" s="5">
        <f t="shared" si="2"/>
        <v>40544</v>
      </c>
      <c r="B122">
        <v>2011</v>
      </c>
      <c r="C122">
        <v>1</v>
      </c>
      <c r="D122" s="2">
        <v>3622387.33</v>
      </c>
      <c r="E122" s="2"/>
      <c r="F122" s="2">
        <v>26100.01</v>
      </c>
      <c r="G122" s="2">
        <v>49060.1</v>
      </c>
      <c r="H122" s="2"/>
      <c r="I122" s="2">
        <v>4681.6000000000004</v>
      </c>
      <c r="J122" s="2"/>
      <c r="K122" s="2">
        <v>30672.45</v>
      </c>
      <c r="L122" s="2">
        <v>4703.63</v>
      </c>
      <c r="M122" s="2"/>
      <c r="N122" s="2"/>
      <c r="O122" s="2">
        <v>549885.03</v>
      </c>
      <c r="P122" s="2"/>
      <c r="Q122" s="2">
        <f t="shared" si="3"/>
        <v>4287490.1500000004</v>
      </c>
      <c r="R122" s="2"/>
    </row>
    <row r="123" spans="1:18" x14ac:dyDescent="0.2">
      <c r="A123" s="5">
        <f t="shared" si="2"/>
        <v>40575</v>
      </c>
      <c r="B123">
        <v>2011</v>
      </c>
      <c r="C123">
        <v>2</v>
      </c>
      <c r="D123" s="2">
        <v>3212955.68</v>
      </c>
      <c r="E123" s="2"/>
      <c r="F123" s="2">
        <v>35257.81</v>
      </c>
      <c r="G123" s="2">
        <v>45296.23</v>
      </c>
      <c r="H123" s="2"/>
      <c r="I123" s="2">
        <v>3996.71</v>
      </c>
      <c r="J123" s="2"/>
      <c r="K123" s="2">
        <v>28435.96</v>
      </c>
      <c r="L123" s="2">
        <v>5703.22</v>
      </c>
      <c r="M123" s="2"/>
      <c r="N123" s="2"/>
      <c r="O123" s="2">
        <v>461290.37</v>
      </c>
      <c r="P123" s="2"/>
      <c r="Q123" s="2">
        <f t="shared" si="3"/>
        <v>3792935.9800000004</v>
      </c>
      <c r="R123" s="2"/>
    </row>
    <row r="124" spans="1:18" x14ac:dyDescent="0.2">
      <c r="A124" s="5">
        <f t="shared" si="2"/>
        <v>40603</v>
      </c>
      <c r="B124">
        <v>2011</v>
      </c>
      <c r="C124">
        <v>3</v>
      </c>
      <c r="D124" s="2">
        <v>3362916.13</v>
      </c>
      <c r="E124" s="2"/>
      <c r="F124" s="2">
        <v>113113.76</v>
      </c>
      <c r="G124" s="2">
        <v>51311.42</v>
      </c>
      <c r="H124" s="2"/>
      <c r="I124" s="2">
        <v>5521.32</v>
      </c>
      <c r="J124" s="2"/>
      <c r="K124" s="2">
        <v>29871.919999999998</v>
      </c>
      <c r="L124" s="2">
        <v>4031.3</v>
      </c>
      <c r="M124" s="2"/>
      <c r="N124" s="2"/>
      <c r="O124" s="2">
        <v>494329.75</v>
      </c>
      <c r="P124" s="2"/>
      <c r="Q124" s="2">
        <f t="shared" si="3"/>
        <v>4061095.5999999992</v>
      </c>
      <c r="R124" s="2"/>
    </row>
    <row r="125" spans="1:18" x14ac:dyDescent="0.2">
      <c r="A125" s="5">
        <f t="shared" si="2"/>
        <v>40634</v>
      </c>
      <c r="B125">
        <v>2011</v>
      </c>
      <c r="C125">
        <v>4</v>
      </c>
      <c r="D125" s="2">
        <v>2870457.27</v>
      </c>
      <c r="E125" s="2"/>
      <c r="F125" s="2">
        <v>161253.28</v>
      </c>
      <c r="G125" s="2">
        <v>35957.22</v>
      </c>
      <c r="H125" s="2"/>
      <c r="I125" s="2">
        <v>4482.8100000000004</v>
      </c>
      <c r="J125" s="2"/>
      <c r="K125" s="2">
        <v>22569.41</v>
      </c>
      <c r="L125" s="2">
        <v>4082</v>
      </c>
      <c r="M125" s="2"/>
      <c r="N125" s="2"/>
      <c r="O125" s="2">
        <v>441525.34</v>
      </c>
      <c r="P125" s="2"/>
      <c r="Q125" s="2">
        <f t="shared" si="3"/>
        <v>3540327.33</v>
      </c>
      <c r="R125" s="2"/>
    </row>
    <row r="126" spans="1:18" x14ac:dyDescent="0.2">
      <c r="A126" s="5">
        <f t="shared" si="2"/>
        <v>40664</v>
      </c>
      <c r="B126">
        <v>2011</v>
      </c>
      <c r="C126">
        <v>5</v>
      </c>
      <c r="D126" s="2">
        <v>2704680.9</v>
      </c>
      <c r="E126" s="2"/>
      <c r="F126" s="2">
        <v>192320.62</v>
      </c>
      <c r="G126" s="2">
        <v>37738.93</v>
      </c>
      <c r="H126" s="2"/>
      <c r="I126" s="2">
        <v>5393.3</v>
      </c>
      <c r="J126" s="2"/>
      <c r="K126" s="2">
        <v>22285.8</v>
      </c>
      <c r="L126" s="2">
        <v>7485.34</v>
      </c>
      <c r="M126" s="2"/>
      <c r="N126" s="2"/>
      <c r="O126" s="2">
        <v>373562.35</v>
      </c>
      <c r="P126" s="2"/>
      <c r="Q126" s="2">
        <f t="shared" si="3"/>
        <v>3343467.2399999998</v>
      </c>
      <c r="R126" s="2"/>
    </row>
    <row r="127" spans="1:18" x14ac:dyDescent="0.2">
      <c r="A127" s="5">
        <f t="shared" si="2"/>
        <v>40695</v>
      </c>
      <c r="B127">
        <v>2011</v>
      </c>
      <c r="C127">
        <v>6</v>
      </c>
      <c r="D127" s="2">
        <v>3112028.49</v>
      </c>
      <c r="E127" s="2"/>
      <c r="F127" s="2">
        <v>172764.11</v>
      </c>
      <c r="G127" s="2">
        <v>35354.58</v>
      </c>
      <c r="H127" s="2"/>
      <c r="I127" s="2">
        <v>1979.95</v>
      </c>
      <c r="J127" s="2"/>
      <c r="K127" s="2">
        <v>20875.79</v>
      </c>
      <c r="L127" s="2">
        <v>1967.64</v>
      </c>
      <c r="M127" s="2"/>
      <c r="N127" s="2"/>
      <c r="O127" s="2">
        <v>289523.14</v>
      </c>
      <c r="P127" s="2"/>
      <c r="Q127" s="2">
        <f t="shared" si="3"/>
        <v>3634493.7000000007</v>
      </c>
      <c r="R127" s="2"/>
    </row>
    <row r="128" spans="1:18" x14ac:dyDescent="0.2">
      <c r="A128" s="5">
        <f t="shared" si="2"/>
        <v>40725</v>
      </c>
      <c r="B128">
        <v>2011</v>
      </c>
      <c r="C128">
        <v>7</v>
      </c>
      <c r="D128" s="2">
        <v>3415627.3</v>
      </c>
      <c r="E128" s="2"/>
      <c r="F128" s="2">
        <v>174000.88</v>
      </c>
      <c r="G128" s="2">
        <v>44380.09</v>
      </c>
      <c r="H128" s="2"/>
      <c r="I128" s="2">
        <v>6836.18</v>
      </c>
      <c r="J128" s="2"/>
      <c r="K128" s="2">
        <v>19995.45</v>
      </c>
      <c r="L128" s="2">
        <v>5908</v>
      </c>
      <c r="M128" s="2"/>
      <c r="N128" s="2"/>
      <c r="O128" s="2">
        <v>213625.36</v>
      </c>
      <c r="P128" s="2"/>
      <c r="Q128" s="2">
        <f t="shared" si="3"/>
        <v>3880373.26</v>
      </c>
      <c r="R128" s="2"/>
    </row>
    <row r="129" spans="1:18" x14ac:dyDescent="0.2">
      <c r="A129" s="5">
        <f t="shared" si="2"/>
        <v>40756</v>
      </c>
      <c r="B129">
        <v>2011</v>
      </c>
      <c r="C129">
        <v>8</v>
      </c>
      <c r="D129" s="2">
        <v>3802587.65</v>
      </c>
      <c r="E129" s="2"/>
      <c r="F129" s="2">
        <v>160753.31</v>
      </c>
      <c r="G129" s="2">
        <v>6119.4</v>
      </c>
      <c r="H129" s="2"/>
      <c r="I129" s="2">
        <v>5539.95</v>
      </c>
      <c r="J129" s="2"/>
      <c r="K129" s="2">
        <v>7.59</v>
      </c>
      <c r="L129" s="2">
        <v>3333.82</v>
      </c>
      <c r="M129" s="2"/>
      <c r="N129" s="2"/>
      <c r="O129" s="2">
        <v>222933.92</v>
      </c>
      <c r="P129" s="2"/>
      <c r="Q129" s="2">
        <f t="shared" si="3"/>
        <v>4201275.6399999997</v>
      </c>
      <c r="R129" s="2"/>
    </row>
    <row r="130" spans="1:18" x14ac:dyDescent="0.2">
      <c r="A130" s="5">
        <f t="shared" si="2"/>
        <v>40787</v>
      </c>
      <c r="B130">
        <v>2011</v>
      </c>
      <c r="C130">
        <v>9</v>
      </c>
      <c r="D130" s="2">
        <v>3628261.89</v>
      </c>
      <c r="E130" s="2"/>
      <c r="F130" s="2">
        <v>120048.76</v>
      </c>
      <c r="G130" s="2">
        <v>30685.02</v>
      </c>
      <c r="H130" s="2"/>
      <c r="I130" s="2">
        <v>6889.13</v>
      </c>
      <c r="J130" s="2"/>
      <c r="K130" s="2">
        <v>16226.2</v>
      </c>
      <c r="L130" s="2">
        <v>2869.65</v>
      </c>
      <c r="M130" s="2"/>
      <c r="N130" s="2"/>
      <c r="O130" s="2">
        <v>203309.13</v>
      </c>
      <c r="P130" s="2"/>
      <c r="Q130" s="2">
        <f t="shared" si="3"/>
        <v>4008289.78</v>
      </c>
      <c r="R130" s="2"/>
    </row>
    <row r="131" spans="1:18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3361152.47</v>
      </c>
      <c r="E131" s="2"/>
      <c r="F131" s="2">
        <v>23878.66</v>
      </c>
      <c r="G131" s="2">
        <v>34858.699999999997</v>
      </c>
      <c r="H131" s="2"/>
      <c r="I131" s="2">
        <v>4030.39</v>
      </c>
      <c r="J131" s="2"/>
      <c r="K131" s="2">
        <v>20530.43</v>
      </c>
      <c r="L131" s="2">
        <v>4858.54</v>
      </c>
      <c r="M131" s="2"/>
      <c r="N131" s="2"/>
      <c r="O131" s="2">
        <v>375097.43</v>
      </c>
      <c r="P131" s="2"/>
      <c r="Q131" s="2">
        <f t="shared" ref="Q131:Q194" si="5">SUM(D131:P131)</f>
        <v>3824406.620000001</v>
      </c>
      <c r="R131" s="2"/>
    </row>
    <row r="132" spans="1:18" x14ac:dyDescent="0.2">
      <c r="A132" s="5">
        <f t="shared" si="4"/>
        <v>40848</v>
      </c>
      <c r="B132">
        <v>2011</v>
      </c>
      <c r="C132">
        <v>11</v>
      </c>
      <c r="D132" s="2">
        <v>3614431.73</v>
      </c>
      <c r="E132" s="2"/>
      <c r="F132" s="2">
        <v>20936.36</v>
      </c>
      <c r="G132" s="2">
        <v>38975.93</v>
      </c>
      <c r="H132" s="2"/>
      <c r="I132" s="2">
        <v>5936.18</v>
      </c>
      <c r="J132" s="2"/>
      <c r="K132" s="2">
        <v>23196.99</v>
      </c>
      <c r="L132" s="2">
        <v>6886.45</v>
      </c>
      <c r="M132" s="2"/>
      <c r="N132" s="2"/>
      <c r="O132" s="2">
        <v>510797.94</v>
      </c>
      <c r="P132" s="2"/>
      <c r="Q132" s="2">
        <f t="shared" si="5"/>
        <v>4221161.580000001</v>
      </c>
      <c r="R132" s="2"/>
    </row>
    <row r="133" spans="1:18" x14ac:dyDescent="0.2">
      <c r="A133" s="5">
        <f t="shared" si="4"/>
        <v>40878</v>
      </c>
      <c r="B133">
        <v>2011</v>
      </c>
      <c r="C133">
        <v>12</v>
      </c>
      <c r="D133" s="2">
        <v>4253961.8600000003</v>
      </c>
      <c r="E133" s="2"/>
      <c r="F133" s="2">
        <v>23302.45</v>
      </c>
      <c r="G133" s="2">
        <v>49192.52</v>
      </c>
      <c r="H133" s="2"/>
      <c r="I133" s="2">
        <v>6819.1</v>
      </c>
      <c r="J133" s="2"/>
      <c r="K133" s="2">
        <v>30268.95</v>
      </c>
      <c r="L133" s="2">
        <v>3620.87</v>
      </c>
      <c r="M133" s="2"/>
      <c r="N133" s="2"/>
      <c r="O133" s="2">
        <v>475988.24</v>
      </c>
      <c r="P133" s="2"/>
      <c r="Q133" s="2">
        <f t="shared" si="5"/>
        <v>4843153.99</v>
      </c>
      <c r="R133" s="2"/>
    </row>
    <row r="134" spans="1:18" x14ac:dyDescent="0.2">
      <c r="A134" s="5">
        <f t="shared" si="4"/>
        <v>40909</v>
      </c>
      <c r="B134">
        <v>2012</v>
      </c>
      <c r="C134">
        <v>1</v>
      </c>
      <c r="D134" s="2">
        <v>4133414.96</v>
      </c>
      <c r="E134" s="2"/>
      <c r="F134" s="2">
        <v>26064.2</v>
      </c>
      <c r="G134" s="2">
        <v>48993.75</v>
      </c>
      <c r="H134" s="2"/>
      <c r="I134" s="2">
        <v>5271.06</v>
      </c>
      <c r="J134" s="2"/>
      <c r="K134" s="2">
        <v>30253.49</v>
      </c>
      <c r="L134" s="2">
        <v>1736.46</v>
      </c>
      <c r="M134" s="2"/>
      <c r="N134" s="2"/>
      <c r="O134" s="2">
        <v>632265.15</v>
      </c>
      <c r="P134" s="2"/>
      <c r="Q134" s="2">
        <f t="shared" si="5"/>
        <v>4877999.07</v>
      </c>
      <c r="R134" s="2"/>
    </row>
    <row r="135" spans="1:18" x14ac:dyDescent="0.2">
      <c r="A135" s="5">
        <f t="shared" si="4"/>
        <v>40940</v>
      </c>
      <c r="B135">
        <v>2012</v>
      </c>
      <c r="C135">
        <v>2</v>
      </c>
      <c r="D135" s="2">
        <v>3831690.48</v>
      </c>
      <c r="E135" s="2"/>
      <c r="F135" s="2">
        <v>29788.33</v>
      </c>
      <c r="G135" s="2">
        <v>45812.57</v>
      </c>
      <c r="H135" s="2"/>
      <c r="I135" s="2">
        <v>5169.78</v>
      </c>
      <c r="J135" s="2"/>
      <c r="K135" s="2">
        <v>27878.97</v>
      </c>
      <c r="L135" s="2">
        <v>5972.41</v>
      </c>
      <c r="M135" s="2"/>
      <c r="N135" s="2"/>
      <c r="O135" s="2">
        <v>356511.66</v>
      </c>
      <c r="P135" s="2"/>
      <c r="Q135" s="2">
        <f t="shared" si="5"/>
        <v>4302824.2</v>
      </c>
      <c r="R135" s="2"/>
    </row>
    <row r="136" spans="1:18" x14ac:dyDescent="0.2">
      <c r="A136" s="5">
        <f t="shared" si="4"/>
        <v>40969</v>
      </c>
      <c r="B136">
        <v>2012</v>
      </c>
      <c r="C136">
        <v>3</v>
      </c>
      <c r="D136" s="2">
        <v>3273889.99</v>
      </c>
      <c r="E136" s="2"/>
      <c r="F136" s="2">
        <v>45969.23</v>
      </c>
      <c r="G136" s="2">
        <v>48315.61</v>
      </c>
      <c r="H136" s="2"/>
      <c r="I136" s="2">
        <v>5846.47</v>
      </c>
      <c r="J136" s="2"/>
      <c r="K136" s="2">
        <v>28125.74</v>
      </c>
      <c r="L136" s="2">
        <v>3706.86</v>
      </c>
      <c r="M136" s="2"/>
      <c r="N136" s="2"/>
      <c r="O136" s="2">
        <v>503267.49</v>
      </c>
      <c r="P136" s="2"/>
      <c r="Q136" s="2">
        <f t="shared" si="5"/>
        <v>3909121.3900000006</v>
      </c>
      <c r="R136" s="2"/>
    </row>
    <row r="137" spans="1:18" x14ac:dyDescent="0.2">
      <c r="A137" s="5">
        <f t="shared" si="4"/>
        <v>41000</v>
      </c>
      <c r="B137">
        <v>2012</v>
      </c>
      <c r="C137">
        <v>4</v>
      </c>
      <c r="D137" s="2">
        <v>2476228.66</v>
      </c>
      <c r="E137" s="2"/>
      <c r="F137" s="2">
        <v>82662.850000000006</v>
      </c>
      <c r="G137" s="2">
        <v>47488.47</v>
      </c>
      <c r="H137" s="2"/>
      <c r="I137" s="2">
        <v>6115.25</v>
      </c>
      <c r="J137" s="2"/>
      <c r="K137" s="2">
        <v>24047.45</v>
      </c>
      <c r="L137" s="2">
        <v>3422.48</v>
      </c>
      <c r="M137" s="2"/>
      <c r="N137" s="2"/>
      <c r="O137" s="2">
        <v>346555.15</v>
      </c>
      <c r="P137" s="2"/>
      <c r="Q137" s="2">
        <f t="shared" si="5"/>
        <v>2986520.3100000005</v>
      </c>
      <c r="R137" s="2"/>
    </row>
    <row r="138" spans="1:18" x14ac:dyDescent="0.2">
      <c r="A138" s="5">
        <f t="shared" si="4"/>
        <v>41030</v>
      </c>
      <c r="B138">
        <v>2012</v>
      </c>
      <c r="C138">
        <v>5</v>
      </c>
      <c r="D138" s="2">
        <v>2840925.38</v>
      </c>
      <c r="E138" s="2"/>
      <c r="F138" s="2">
        <v>142593.57999999999</v>
      </c>
      <c r="G138" s="2">
        <v>43299.76</v>
      </c>
      <c r="H138" s="2"/>
      <c r="I138" s="2">
        <v>3179.07</v>
      </c>
      <c r="J138" s="2"/>
      <c r="K138" s="2">
        <v>20584.48</v>
      </c>
      <c r="L138" s="2">
        <v>5108.63</v>
      </c>
      <c r="M138" s="2"/>
      <c r="N138" s="2"/>
      <c r="O138" s="2">
        <v>304274.46999999997</v>
      </c>
      <c r="P138" s="2"/>
      <c r="Q138" s="2">
        <f t="shared" si="5"/>
        <v>3359965.3699999992</v>
      </c>
      <c r="R138" s="2"/>
    </row>
    <row r="139" spans="1:18" x14ac:dyDescent="0.2">
      <c r="A139" s="5">
        <f t="shared" si="4"/>
        <v>41061</v>
      </c>
      <c r="B139">
        <v>2012</v>
      </c>
      <c r="C139">
        <v>6</v>
      </c>
      <c r="D139" s="2">
        <v>3294143.82</v>
      </c>
      <c r="E139" s="2"/>
      <c r="F139" s="2">
        <v>153029.29</v>
      </c>
      <c r="G139" s="2">
        <v>36826.51</v>
      </c>
      <c r="H139" s="2"/>
      <c r="I139" s="2">
        <v>6756.6</v>
      </c>
      <c r="J139" s="2"/>
      <c r="K139" s="2">
        <v>18090.28</v>
      </c>
      <c r="L139" s="2">
        <v>8942.7999999999993</v>
      </c>
      <c r="M139" s="2"/>
      <c r="N139" s="2"/>
      <c r="O139" s="2">
        <v>293559.32</v>
      </c>
      <c r="P139" s="2"/>
      <c r="Q139" s="2">
        <f t="shared" si="5"/>
        <v>3811348.6199999992</v>
      </c>
      <c r="R139" s="2"/>
    </row>
    <row r="140" spans="1:18" x14ac:dyDescent="0.2">
      <c r="A140" s="5">
        <f t="shared" si="4"/>
        <v>41091</v>
      </c>
      <c r="B140">
        <v>2012</v>
      </c>
      <c r="C140">
        <v>7</v>
      </c>
      <c r="D140" s="2">
        <v>3636566.86</v>
      </c>
      <c r="E140" s="2"/>
      <c r="F140" s="2">
        <v>131169.37</v>
      </c>
      <c r="G140" s="2">
        <v>33476.18</v>
      </c>
      <c r="H140" s="2"/>
      <c r="I140" s="2">
        <v>6350.04</v>
      </c>
      <c r="J140" s="2"/>
      <c r="K140" s="2">
        <v>20740</v>
      </c>
      <c r="L140" s="2">
        <v>3204.62</v>
      </c>
      <c r="M140" s="2"/>
      <c r="N140" s="2"/>
      <c r="O140" s="2">
        <v>174419.18</v>
      </c>
      <c r="P140" s="2"/>
      <c r="Q140" s="2">
        <f t="shared" si="5"/>
        <v>4005926.2500000005</v>
      </c>
      <c r="R140" s="2"/>
    </row>
    <row r="141" spans="1:18" x14ac:dyDescent="0.2">
      <c r="A141" s="5">
        <f t="shared" si="4"/>
        <v>41122</v>
      </c>
      <c r="B141">
        <v>2012</v>
      </c>
      <c r="C141">
        <v>8</v>
      </c>
      <c r="D141" s="2">
        <v>4170129.08</v>
      </c>
      <c r="E141" s="2"/>
      <c r="F141" s="2">
        <v>136792.06</v>
      </c>
      <c r="G141" s="2">
        <v>39930.83</v>
      </c>
      <c r="H141" s="2"/>
      <c r="I141" s="2">
        <v>3593.84</v>
      </c>
      <c r="J141" s="2"/>
      <c r="K141" s="2">
        <v>20397.89</v>
      </c>
      <c r="L141" s="2">
        <v>2934.5</v>
      </c>
      <c r="M141" s="2"/>
      <c r="N141" s="2"/>
      <c r="O141" s="2">
        <v>200809.60000000001</v>
      </c>
      <c r="P141" s="2"/>
      <c r="Q141" s="2">
        <f t="shared" si="5"/>
        <v>4574587.7999999989</v>
      </c>
      <c r="R141" s="2"/>
    </row>
    <row r="142" spans="1:18" x14ac:dyDescent="0.2">
      <c r="A142" s="5">
        <f t="shared" si="4"/>
        <v>41153</v>
      </c>
      <c r="B142">
        <v>2012</v>
      </c>
      <c r="C142">
        <v>9</v>
      </c>
      <c r="D142" s="2">
        <v>3736237.95</v>
      </c>
      <c r="E142" s="2"/>
      <c r="F142" s="2">
        <v>77472.42</v>
      </c>
      <c r="G142" s="2">
        <v>37293.33</v>
      </c>
      <c r="H142" s="2"/>
      <c r="I142" s="2">
        <v>6479.45</v>
      </c>
      <c r="J142" s="2"/>
      <c r="K142" s="2">
        <v>20039.490000000002</v>
      </c>
      <c r="L142" s="2">
        <v>5974.36</v>
      </c>
      <c r="M142" s="2"/>
      <c r="N142" s="2"/>
      <c r="O142" s="2">
        <v>184005.52</v>
      </c>
      <c r="P142" s="2"/>
      <c r="Q142" s="2">
        <f t="shared" si="5"/>
        <v>4067502.5200000005</v>
      </c>
      <c r="R142" s="2"/>
    </row>
    <row r="143" spans="1:18" x14ac:dyDescent="0.2">
      <c r="A143" s="5">
        <f t="shared" si="4"/>
        <v>41183</v>
      </c>
      <c r="B143">
        <v>2012</v>
      </c>
      <c r="C143">
        <v>10</v>
      </c>
      <c r="D143" s="2">
        <v>3918024.78</v>
      </c>
      <c r="E143" s="2"/>
      <c r="F143" s="2">
        <v>20337.150000000001</v>
      </c>
      <c r="G143" s="2">
        <v>40875.78</v>
      </c>
      <c r="H143" s="2"/>
      <c r="I143" s="2">
        <v>6537.24</v>
      </c>
      <c r="J143" s="2"/>
      <c r="K143" s="2">
        <v>20147.439999999999</v>
      </c>
      <c r="L143" s="2">
        <v>3619.97</v>
      </c>
      <c r="M143" s="2"/>
      <c r="N143" s="2"/>
      <c r="O143" s="2">
        <v>399066.06</v>
      </c>
      <c r="P143" s="2"/>
      <c r="Q143" s="2">
        <f t="shared" si="5"/>
        <v>4408608.42</v>
      </c>
      <c r="R143" s="2"/>
    </row>
    <row r="144" spans="1:18" x14ac:dyDescent="0.2">
      <c r="A144" s="5">
        <f t="shared" si="4"/>
        <v>41214</v>
      </c>
      <c r="B144">
        <v>2012</v>
      </c>
      <c r="C144">
        <v>11</v>
      </c>
      <c r="D144" s="2">
        <v>4095213.37</v>
      </c>
      <c r="E144" s="2"/>
      <c r="F144" s="2">
        <v>21201.66</v>
      </c>
      <c r="G144" s="2">
        <v>38481.74</v>
      </c>
      <c r="H144" s="2"/>
      <c r="I144" s="2">
        <v>6082.4</v>
      </c>
      <c r="J144" s="2"/>
      <c r="K144" s="2">
        <v>22939.52</v>
      </c>
      <c r="L144" s="2">
        <v>3366.28</v>
      </c>
      <c r="M144" s="2"/>
      <c r="N144" s="2"/>
      <c r="O144" s="2">
        <v>481052.33</v>
      </c>
      <c r="P144" s="2"/>
      <c r="Q144" s="2">
        <f t="shared" si="5"/>
        <v>4668337.3</v>
      </c>
      <c r="R144" s="2"/>
    </row>
    <row r="145" spans="1:18" x14ac:dyDescent="0.2">
      <c r="A145" s="5">
        <f t="shared" si="4"/>
        <v>41244</v>
      </c>
      <c r="B145">
        <v>2012</v>
      </c>
      <c r="C145">
        <v>12</v>
      </c>
      <c r="D145" s="2">
        <v>4005300.76</v>
      </c>
      <c r="E145" s="2"/>
      <c r="F145" s="2">
        <v>26389.85</v>
      </c>
      <c r="G145" s="2">
        <v>52120.29</v>
      </c>
      <c r="H145" s="2"/>
      <c r="I145" s="2">
        <v>5614.57</v>
      </c>
      <c r="J145" s="2"/>
      <c r="K145" s="2">
        <v>29254.19</v>
      </c>
      <c r="L145" s="2">
        <v>3864.28</v>
      </c>
      <c r="M145" s="2"/>
      <c r="N145" s="2"/>
      <c r="O145" s="2">
        <v>493321.09</v>
      </c>
      <c r="P145" s="2"/>
      <c r="Q145" s="2">
        <f t="shared" si="5"/>
        <v>4615865.0299999993</v>
      </c>
      <c r="R145" s="2"/>
    </row>
    <row r="146" spans="1:18" x14ac:dyDescent="0.2">
      <c r="A146" s="5">
        <f t="shared" si="4"/>
        <v>41275</v>
      </c>
      <c r="B146">
        <v>2013</v>
      </c>
      <c r="C146">
        <v>1</v>
      </c>
      <c r="D146" s="2">
        <v>4153511.26</v>
      </c>
      <c r="E146" s="2"/>
      <c r="F146" s="2">
        <v>26242.76</v>
      </c>
      <c r="G146" s="2">
        <v>51985.19</v>
      </c>
      <c r="H146" s="2"/>
      <c r="I146" s="2">
        <v>5348.7</v>
      </c>
      <c r="J146" s="2"/>
      <c r="K146" s="2">
        <v>29199.43</v>
      </c>
      <c r="L146" s="2">
        <v>3213.06</v>
      </c>
      <c r="M146" s="2"/>
      <c r="N146" s="2"/>
      <c r="O146" s="2">
        <v>555594.89</v>
      </c>
      <c r="P146" s="2"/>
      <c r="Q146" s="2">
        <f t="shared" si="5"/>
        <v>4825095.2899999991</v>
      </c>
      <c r="R146" s="2"/>
    </row>
    <row r="147" spans="1:18" x14ac:dyDescent="0.2">
      <c r="A147" s="5">
        <f t="shared" si="4"/>
        <v>41306</v>
      </c>
      <c r="B147">
        <v>2013</v>
      </c>
      <c r="C147">
        <v>2</v>
      </c>
      <c r="D147" s="2">
        <v>3921953.27</v>
      </c>
      <c r="E147" s="2"/>
      <c r="F147" s="2">
        <v>23519.360000000001</v>
      </c>
      <c r="G147" s="2">
        <v>46080.94</v>
      </c>
      <c r="H147" s="2"/>
      <c r="I147" s="2">
        <v>4025.73</v>
      </c>
      <c r="J147" s="2"/>
      <c r="K147" s="2">
        <v>24384.97</v>
      </c>
      <c r="L147" s="2">
        <v>1412.04</v>
      </c>
      <c r="M147" s="2"/>
      <c r="N147" s="2"/>
      <c r="O147" s="2">
        <v>441555.43</v>
      </c>
      <c r="P147" s="2"/>
      <c r="Q147" s="2">
        <f t="shared" si="5"/>
        <v>4462931.74</v>
      </c>
      <c r="R147" s="2"/>
    </row>
    <row r="148" spans="1:18" x14ac:dyDescent="0.2">
      <c r="A148" s="5">
        <f t="shared" si="4"/>
        <v>41334</v>
      </c>
      <c r="B148">
        <v>2013</v>
      </c>
      <c r="C148">
        <v>3</v>
      </c>
      <c r="D148" s="2">
        <v>3667696.09</v>
      </c>
      <c r="E148" s="2"/>
      <c r="F148" s="2">
        <v>30864.76</v>
      </c>
      <c r="G148" s="2">
        <v>50451.41</v>
      </c>
      <c r="H148" s="2"/>
      <c r="I148" s="2">
        <v>5566.15</v>
      </c>
      <c r="J148" s="2"/>
      <c r="K148" s="2">
        <v>28897.48</v>
      </c>
      <c r="L148" s="2">
        <v>4986.75</v>
      </c>
      <c r="M148" s="2"/>
      <c r="N148" s="2"/>
      <c r="O148" s="2">
        <v>407224.78</v>
      </c>
      <c r="P148" s="2"/>
      <c r="Q148" s="2">
        <f t="shared" si="5"/>
        <v>4195687.42</v>
      </c>
      <c r="R148" s="2"/>
    </row>
    <row r="149" spans="1:18" x14ac:dyDescent="0.2">
      <c r="A149" s="5">
        <f t="shared" si="4"/>
        <v>41365</v>
      </c>
      <c r="B149">
        <v>2013</v>
      </c>
      <c r="C149">
        <v>4</v>
      </c>
      <c r="D149" s="2">
        <v>3196491.26</v>
      </c>
      <c r="E149" s="2"/>
      <c r="F149" s="2">
        <v>49276.28</v>
      </c>
      <c r="G149" s="2">
        <v>52381.760000000002</v>
      </c>
      <c r="H149" s="2"/>
      <c r="I149" s="2">
        <v>6561.19</v>
      </c>
      <c r="J149" s="2"/>
      <c r="K149" s="2">
        <v>26667.23</v>
      </c>
      <c r="L149" s="2">
        <v>2765.46</v>
      </c>
      <c r="M149" s="2"/>
      <c r="N149" s="2"/>
      <c r="O149" s="2">
        <v>403540.3</v>
      </c>
      <c r="P149" s="2"/>
      <c r="Q149" s="2">
        <f t="shared" si="5"/>
        <v>3737683.4799999991</v>
      </c>
      <c r="R149" s="2"/>
    </row>
    <row r="150" spans="1:18" x14ac:dyDescent="0.2">
      <c r="A150" s="5">
        <f t="shared" si="4"/>
        <v>41395</v>
      </c>
      <c r="B150">
        <v>2013</v>
      </c>
      <c r="C150">
        <v>5</v>
      </c>
      <c r="D150" s="2">
        <v>3307393.49</v>
      </c>
      <c r="E150" s="2"/>
      <c r="F150" s="2">
        <v>74066.41</v>
      </c>
      <c r="G150" s="2">
        <v>42140.75</v>
      </c>
      <c r="H150" s="2"/>
      <c r="I150" s="2">
        <v>654.58000000000004</v>
      </c>
      <c r="J150" s="2"/>
      <c r="K150" s="2">
        <v>23715.14</v>
      </c>
      <c r="L150" s="2">
        <v>4585.7700000000004</v>
      </c>
      <c r="M150" s="2"/>
      <c r="N150" s="2"/>
      <c r="O150" s="2">
        <v>308350.03000000003</v>
      </c>
      <c r="P150" s="2"/>
      <c r="Q150" s="2">
        <f t="shared" si="5"/>
        <v>3760906.1700000009</v>
      </c>
      <c r="R150" s="2"/>
    </row>
    <row r="151" spans="1:18" x14ac:dyDescent="0.2">
      <c r="A151" s="5">
        <f t="shared" si="4"/>
        <v>41426</v>
      </c>
      <c r="B151">
        <v>2013</v>
      </c>
      <c r="C151">
        <v>6</v>
      </c>
      <c r="D151" s="2">
        <v>3935433.7</v>
      </c>
      <c r="E151" s="2"/>
      <c r="F151" s="2">
        <v>124623.91</v>
      </c>
      <c r="G151" s="2">
        <v>33485.31</v>
      </c>
      <c r="H151" s="2"/>
      <c r="I151" s="2">
        <v>6498.82</v>
      </c>
      <c r="J151" s="2"/>
      <c r="K151" s="2">
        <v>21170.05</v>
      </c>
      <c r="L151" s="2">
        <v>3626.52</v>
      </c>
      <c r="M151" s="2"/>
      <c r="N151" s="2"/>
      <c r="O151" s="2">
        <v>261835.34</v>
      </c>
      <c r="P151" s="2"/>
      <c r="Q151" s="2">
        <f t="shared" si="5"/>
        <v>4386673.6500000004</v>
      </c>
      <c r="R151" s="2"/>
    </row>
    <row r="152" spans="1:18" x14ac:dyDescent="0.2">
      <c r="A152" s="5">
        <f t="shared" si="4"/>
        <v>41456</v>
      </c>
      <c r="B152">
        <v>2013</v>
      </c>
      <c r="C152">
        <v>7</v>
      </c>
      <c r="D152" s="2">
        <v>4224526.32</v>
      </c>
      <c r="E152" s="2"/>
      <c r="F152" s="2">
        <v>149813.82999999999</v>
      </c>
      <c r="G152" s="2">
        <v>40264.269999999997</v>
      </c>
      <c r="H152" s="2"/>
      <c r="I152" s="2">
        <v>6557.04</v>
      </c>
      <c r="J152" s="2"/>
      <c r="K152" s="2">
        <v>21825.599999999999</v>
      </c>
      <c r="L152" s="2">
        <v>2984.35</v>
      </c>
      <c r="M152" s="2"/>
      <c r="N152" s="2"/>
      <c r="O152" s="2">
        <v>165343.62</v>
      </c>
      <c r="P152" s="2"/>
      <c r="Q152" s="2">
        <f t="shared" si="5"/>
        <v>4611315.0299999993</v>
      </c>
      <c r="R152" s="2"/>
    </row>
    <row r="153" spans="1:18" x14ac:dyDescent="0.2">
      <c r="A153" s="5">
        <f t="shared" si="4"/>
        <v>41487</v>
      </c>
      <c r="B153">
        <v>2013</v>
      </c>
      <c r="C153">
        <v>8</v>
      </c>
      <c r="D153" s="2">
        <v>4283537.26</v>
      </c>
      <c r="E153" s="2"/>
      <c r="F153" s="2">
        <v>112708.8</v>
      </c>
      <c r="G153" s="2">
        <v>35345.089999999997</v>
      </c>
      <c r="H153" s="2"/>
      <c r="I153" s="2">
        <v>7507.27</v>
      </c>
      <c r="J153" s="2"/>
      <c r="K153" s="2">
        <v>24733.35</v>
      </c>
      <c r="L153" s="2">
        <v>2128.92</v>
      </c>
      <c r="M153" s="2"/>
      <c r="N153" s="2"/>
      <c r="O153" s="2">
        <v>170238.41</v>
      </c>
      <c r="P153" s="2"/>
      <c r="Q153" s="2">
        <f t="shared" si="5"/>
        <v>4636199.0999999987</v>
      </c>
      <c r="R153" s="2"/>
    </row>
    <row r="154" spans="1:18" x14ac:dyDescent="0.2">
      <c r="A154" s="5">
        <f t="shared" si="4"/>
        <v>41518</v>
      </c>
      <c r="B154">
        <v>2013</v>
      </c>
      <c r="C154">
        <v>9</v>
      </c>
      <c r="D154" s="2">
        <v>3758298.09</v>
      </c>
      <c r="E154" s="2"/>
      <c r="F154" s="2">
        <v>47745.94</v>
      </c>
      <c r="G154" s="2">
        <v>25234.26</v>
      </c>
      <c r="H154" s="2"/>
      <c r="I154" s="2">
        <v>6562.91</v>
      </c>
      <c r="J154" s="2"/>
      <c r="K154" s="2">
        <v>3069.14</v>
      </c>
      <c r="L154" s="2">
        <v>4053.68</v>
      </c>
      <c r="M154" s="2"/>
      <c r="N154" s="2"/>
      <c r="O154" s="2">
        <v>284531.17</v>
      </c>
      <c r="P154" s="2"/>
      <c r="Q154" s="2">
        <f t="shared" si="5"/>
        <v>4129495.19</v>
      </c>
      <c r="R154" s="2"/>
    </row>
    <row r="155" spans="1:18" x14ac:dyDescent="0.2">
      <c r="A155" s="5">
        <f t="shared" si="4"/>
        <v>41548</v>
      </c>
      <c r="B155">
        <v>2013</v>
      </c>
      <c r="C155">
        <v>10</v>
      </c>
      <c r="D155" s="2">
        <v>3977136.56</v>
      </c>
      <c r="E155" s="2"/>
      <c r="F155" s="2">
        <v>22483.53</v>
      </c>
      <c r="G155" s="2">
        <v>39525.19</v>
      </c>
      <c r="H155" s="2"/>
      <c r="I155" s="2">
        <v>6573.12</v>
      </c>
      <c r="J155" s="2"/>
      <c r="K155" s="2">
        <v>18292.240000000002</v>
      </c>
      <c r="L155" s="2">
        <v>3255.38</v>
      </c>
      <c r="M155" s="2"/>
      <c r="N155" s="2"/>
      <c r="O155" s="2">
        <v>366109.77</v>
      </c>
      <c r="P155" s="2"/>
      <c r="Q155" s="2">
        <f t="shared" si="5"/>
        <v>4433375.79</v>
      </c>
      <c r="R155" s="2"/>
    </row>
    <row r="156" spans="1:18" x14ac:dyDescent="0.2">
      <c r="A156" s="5">
        <f t="shared" si="4"/>
        <v>41579</v>
      </c>
      <c r="B156">
        <v>2013</v>
      </c>
      <c r="C156">
        <v>11</v>
      </c>
      <c r="D156" s="2">
        <v>3954014.16</v>
      </c>
      <c r="E156" s="2"/>
      <c r="F156" s="2">
        <v>27335.93</v>
      </c>
      <c r="G156" s="2">
        <v>42715.57</v>
      </c>
      <c r="H156" s="2"/>
      <c r="I156" s="2">
        <v>6903.41</v>
      </c>
      <c r="J156" s="2"/>
      <c r="K156" s="2">
        <v>25879.9</v>
      </c>
      <c r="L156" s="2">
        <v>2651.42</v>
      </c>
      <c r="M156" s="2"/>
      <c r="N156" s="2"/>
      <c r="O156" s="2">
        <v>460648.22</v>
      </c>
      <c r="P156" s="2"/>
      <c r="Q156" s="2">
        <f t="shared" si="5"/>
        <v>4520148.6100000003</v>
      </c>
      <c r="R156" s="2"/>
    </row>
    <row r="157" spans="1:18" x14ac:dyDescent="0.2">
      <c r="A157" s="5">
        <f t="shared" si="4"/>
        <v>41609</v>
      </c>
      <c r="B157">
        <v>2013</v>
      </c>
      <c r="C157">
        <v>12</v>
      </c>
      <c r="D157" s="2">
        <v>4056687.18</v>
      </c>
      <c r="E157" s="2"/>
      <c r="F157" s="2">
        <v>22196.66</v>
      </c>
      <c r="G157" s="2">
        <v>52828.93</v>
      </c>
      <c r="H157" s="2"/>
      <c r="I157" s="2">
        <v>6521.29</v>
      </c>
      <c r="J157" s="2"/>
      <c r="K157" s="2">
        <v>33365.24</v>
      </c>
      <c r="L157" s="2">
        <v>3642.66</v>
      </c>
      <c r="M157" s="2"/>
      <c r="N157" s="2"/>
      <c r="O157" s="2">
        <v>608312.05000000005</v>
      </c>
      <c r="P157" s="2"/>
      <c r="Q157" s="2">
        <f t="shared" si="5"/>
        <v>4783554.0100000007</v>
      </c>
      <c r="R157" s="2"/>
    </row>
    <row r="158" spans="1:18" x14ac:dyDescent="0.2">
      <c r="A158" s="5">
        <f t="shared" si="4"/>
        <v>41640</v>
      </c>
      <c r="B158">
        <v>2014</v>
      </c>
      <c r="C158">
        <v>1</v>
      </c>
      <c r="D158" s="2">
        <v>4061192.54</v>
      </c>
      <c r="E158" s="2"/>
      <c r="F158" s="2">
        <v>27153.85</v>
      </c>
      <c r="G158" s="2">
        <v>52824.160000000003</v>
      </c>
      <c r="H158" s="2"/>
      <c r="I158" s="2">
        <v>0</v>
      </c>
      <c r="J158" s="2"/>
      <c r="K158" s="2">
        <v>34010.86</v>
      </c>
      <c r="L158" s="2">
        <v>3729.01</v>
      </c>
      <c r="M158" s="2"/>
      <c r="N158" s="2"/>
      <c r="O158" s="2">
        <v>614190.81999999995</v>
      </c>
      <c r="P158" s="2"/>
      <c r="Q158" s="2">
        <f t="shared" si="5"/>
        <v>4793101.24</v>
      </c>
      <c r="R158" s="2"/>
    </row>
    <row r="159" spans="1:18" x14ac:dyDescent="0.2">
      <c r="A159" s="5">
        <f t="shared" si="4"/>
        <v>41671</v>
      </c>
      <c r="B159">
        <v>2014</v>
      </c>
      <c r="C159">
        <v>2</v>
      </c>
      <c r="D159" s="2">
        <v>3727539.41</v>
      </c>
      <c r="E159" s="2"/>
      <c r="F159" s="2">
        <v>24823.34</v>
      </c>
      <c r="G159" s="2">
        <v>45763.91</v>
      </c>
      <c r="H159" s="2"/>
      <c r="I159" s="2">
        <v>0</v>
      </c>
      <c r="J159" s="2"/>
      <c r="K159" s="2">
        <v>28713.93</v>
      </c>
      <c r="L159" s="2">
        <v>2551.4</v>
      </c>
      <c r="M159" s="2"/>
      <c r="N159" s="2"/>
      <c r="O159" s="2">
        <v>454112.23</v>
      </c>
      <c r="P159" s="2"/>
      <c r="Q159" s="2">
        <f t="shared" si="5"/>
        <v>4283504.2200000007</v>
      </c>
      <c r="R159" s="2"/>
    </row>
    <row r="160" spans="1:18" x14ac:dyDescent="0.2">
      <c r="A160" s="5">
        <f t="shared" si="4"/>
        <v>41699</v>
      </c>
      <c r="B160">
        <v>2014</v>
      </c>
      <c r="C160">
        <v>3</v>
      </c>
      <c r="D160" s="2">
        <v>3653224</v>
      </c>
      <c r="E160" s="2"/>
      <c r="F160" s="2">
        <v>42432.82</v>
      </c>
      <c r="G160" s="2">
        <v>47228.44</v>
      </c>
      <c r="H160" s="2"/>
      <c r="I160" s="2">
        <v>0</v>
      </c>
      <c r="J160" s="2"/>
      <c r="K160" s="2">
        <v>32478.04</v>
      </c>
      <c r="L160" s="2">
        <v>2694.33</v>
      </c>
      <c r="M160" s="2"/>
      <c r="N160" s="2"/>
      <c r="O160" s="2">
        <v>508123.44</v>
      </c>
      <c r="P160" s="2"/>
      <c r="Q160" s="2">
        <f t="shared" si="5"/>
        <v>4286181.07</v>
      </c>
      <c r="R160" s="2"/>
    </row>
    <row r="161" spans="1:18" x14ac:dyDescent="0.2">
      <c r="A161" s="5">
        <f t="shared" si="4"/>
        <v>41730</v>
      </c>
      <c r="B161">
        <v>2014</v>
      </c>
      <c r="C161">
        <v>4</v>
      </c>
      <c r="D161" s="2">
        <v>3119821.88</v>
      </c>
      <c r="E161" s="2"/>
      <c r="F161" s="2">
        <v>79829.52</v>
      </c>
      <c r="G161" s="2">
        <v>36081.410000000003</v>
      </c>
      <c r="H161" s="2"/>
      <c r="I161" s="2">
        <v>0</v>
      </c>
      <c r="J161" s="2"/>
      <c r="K161" s="2">
        <v>23150.25</v>
      </c>
      <c r="L161" s="2">
        <v>1795.57</v>
      </c>
      <c r="M161" s="2"/>
      <c r="N161" s="2"/>
      <c r="O161" s="2">
        <v>415622.05</v>
      </c>
      <c r="P161" s="2"/>
      <c r="Q161" s="2">
        <f t="shared" si="5"/>
        <v>3676300.6799999997</v>
      </c>
      <c r="R161" s="2"/>
    </row>
    <row r="162" spans="1:18" x14ac:dyDescent="0.2">
      <c r="A162" s="5">
        <f t="shared" si="4"/>
        <v>41760</v>
      </c>
      <c r="B162">
        <v>2014</v>
      </c>
      <c r="C162">
        <v>5</v>
      </c>
      <c r="D162" s="2">
        <v>3117892.05</v>
      </c>
      <c r="E162" s="2"/>
      <c r="F162" s="2">
        <v>97982.67</v>
      </c>
      <c r="G162" s="2">
        <v>39046.620000000003</v>
      </c>
      <c r="H162" s="2"/>
      <c r="I162" s="2">
        <v>0</v>
      </c>
      <c r="J162" s="2"/>
      <c r="K162" s="2">
        <v>22606.65</v>
      </c>
      <c r="L162" s="2">
        <v>2220.9</v>
      </c>
      <c r="M162" s="2"/>
      <c r="N162" s="2"/>
      <c r="O162" s="2">
        <v>263893</v>
      </c>
      <c r="P162" s="2"/>
      <c r="Q162" s="2">
        <f t="shared" si="5"/>
        <v>3543641.8899999997</v>
      </c>
      <c r="R162" s="2"/>
    </row>
    <row r="163" spans="1:18" x14ac:dyDescent="0.2">
      <c r="A163" s="5">
        <f t="shared" si="4"/>
        <v>41791</v>
      </c>
      <c r="B163">
        <v>2014</v>
      </c>
      <c r="C163">
        <v>6</v>
      </c>
      <c r="D163" s="2">
        <v>3223565.2</v>
      </c>
      <c r="E163" s="2"/>
      <c r="F163" s="2">
        <v>136364.1</v>
      </c>
      <c r="G163" s="2">
        <v>35343.54</v>
      </c>
      <c r="H163" s="2"/>
      <c r="I163" s="2">
        <v>0</v>
      </c>
      <c r="J163" s="2"/>
      <c r="K163" s="2">
        <v>21810.63</v>
      </c>
      <c r="L163" s="2">
        <v>3939.28</v>
      </c>
      <c r="M163" s="2"/>
      <c r="N163" s="2"/>
      <c r="O163" s="2">
        <v>273007.24</v>
      </c>
      <c r="P163" s="2"/>
      <c r="Q163" s="2">
        <f t="shared" si="5"/>
        <v>3694029.99</v>
      </c>
      <c r="R163" s="2"/>
    </row>
    <row r="164" spans="1:18" x14ac:dyDescent="0.2">
      <c r="A164" s="5">
        <f t="shared" si="4"/>
        <v>41821</v>
      </c>
      <c r="B164">
        <v>2014</v>
      </c>
      <c r="C164">
        <v>7</v>
      </c>
      <c r="D164" s="2">
        <v>3860410.96</v>
      </c>
      <c r="E164" s="2"/>
      <c r="F164" s="2">
        <v>166498.17000000001</v>
      </c>
      <c r="G164" s="2">
        <v>35644.89</v>
      </c>
      <c r="H164" s="2"/>
      <c r="I164" s="2">
        <v>0</v>
      </c>
      <c r="J164" s="2"/>
      <c r="K164" s="2">
        <v>21376.57</v>
      </c>
      <c r="L164" s="2">
        <v>1654.41</v>
      </c>
      <c r="M164" s="2"/>
      <c r="N164" s="2"/>
      <c r="O164" s="2">
        <v>182018.53</v>
      </c>
      <c r="P164" s="2"/>
      <c r="Q164" s="2">
        <f t="shared" si="5"/>
        <v>4267603.53</v>
      </c>
      <c r="R164" s="2"/>
    </row>
    <row r="165" spans="1:18" x14ac:dyDescent="0.2">
      <c r="A165" s="5">
        <f t="shared" si="4"/>
        <v>41852</v>
      </c>
      <c r="B165">
        <v>2014</v>
      </c>
      <c r="C165">
        <v>8</v>
      </c>
      <c r="D165" s="2">
        <v>4060926.13</v>
      </c>
      <c r="E165" s="2"/>
      <c r="F165" s="2">
        <v>105595.97</v>
      </c>
      <c r="G165" s="2">
        <v>35109.370000000003</v>
      </c>
      <c r="H165" s="2"/>
      <c r="I165" s="2">
        <v>0</v>
      </c>
      <c r="J165" s="2"/>
      <c r="K165" s="2">
        <v>24385.41</v>
      </c>
      <c r="L165" s="2">
        <v>6002.23</v>
      </c>
      <c r="M165" s="2"/>
      <c r="N165" s="2"/>
      <c r="O165" s="2">
        <v>191631.23</v>
      </c>
      <c r="P165" s="2"/>
      <c r="Q165" s="2">
        <f t="shared" si="5"/>
        <v>4423650.3400000008</v>
      </c>
      <c r="R165" s="2"/>
    </row>
    <row r="166" spans="1:18" x14ac:dyDescent="0.2">
      <c r="A166" s="5">
        <f t="shared" si="4"/>
        <v>41883</v>
      </c>
      <c r="B166">
        <v>2014</v>
      </c>
      <c r="C166">
        <v>9</v>
      </c>
      <c r="D166" s="2">
        <v>3643178.75</v>
      </c>
      <c r="E166" s="2"/>
      <c r="F166" s="2">
        <v>68504.03</v>
      </c>
      <c r="G166" s="2">
        <v>35782.19</v>
      </c>
      <c r="H166" s="2"/>
      <c r="I166" s="2">
        <v>0</v>
      </c>
      <c r="J166" s="2"/>
      <c r="K166" s="2">
        <v>22838.06</v>
      </c>
      <c r="L166" s="2">
        <v>3417.62</v>
      </c>
      <c r="M166" s="2"/>
      <c r="N166" s="2"/>
      <c r="O166" s="2">
        <v>220995.16</v>
      </c>
      <c r="P166" s="2"/>
      <c r="Q166" s="2">
        <f t="shared" si="5"/>
        <v>3994715.81</v>
      </c>
      <c r="R166" s="2"/>
    </row>
    <row r="167" spans="1:18" x14ac:dyDescent="0.2">
      <c r="A167" s="5">
        <f t="shared" si="4"/>
        <v>41913</v>
      </c>
      <c r="B167">
        <v>2014</v>
      </c>
      <c r="C167">
        <v>10</v>
      </c>
      <c r="D167" s="2">
        <v>3562177.48</v>
      </c>
      <c r="E167" s="2"/>
      <c r="F167" s="2">
        <v>36445</v>
      </c>
      <c r="G167" s="2">
        <v>38087.93</v>
      </c>
      <c r="H167" s="2"/>
      <c r="I167" s="2">
        <v>0</v>
      </c>
      <c r="J167" s="2"/>
      <c r="K167" s="2">
        <v>23735.96</v>
      </c>
      <c r="L167" s="2">
        <v>3874.32</v>
      </c>
      <c r="M167" s="2"/>
      <c r="N167" s="2"/>
      <c r="O167" s="2">
        <v>358984.65</v>
      </c>
      <c r="P167" s="2"/>
      <c r="Q167" s="2">
        <f t="shared" si="5"/>
        <v>4023305.34</v>
      </c>
      <c r="R167" s="2"/>
    </row>
    <row r="168" spans="1:18" x14ac:dyDescent="0.2">
      <c r="A168" s="5">
        <f t="shared" si="4"/>
        <v>41944</v>
      </c>
      <c r="B168">
        <v>2014</v>
      </c>
      <c r="C168">
        <v>11</v>
      </c>
      <c r="D168" s="2">
        <v>3550867.84</v>
      </c>
      <c r="E168" s="2"/>
      <c r="F168" s="2">
        <v>22736.26</v>
      </c>
      <c r="G168" s="2">
        <v>46952.74</v>
      </c>
      <c r="H168" s="2"/>
      <c r="I168" s="2">
        <v>0</v>
      </c>
      <c r="J168" s="2"/>
      <c r="K168" s="2">
        <v>29938.36</v>
      </c>
      <c r="L168" s="2">
        <v>1572.87</v>
      </c>
      <c r="M168" s="2"/>
      <c r="N168" s="2"/>
      <c r="O168" s="2">
        <v>507155.89</v>
      </c>
      <c r="P168" s="2"/>
      <c r="Q168" s="2">
        <f t="shared" si="5"/>
        <v>4159223.96</v>
      </c>
      <c r="R168" s="2"/>
    </row>
    <row r="169" spans="1:18" x14ac:dyDescent="0.2">
      <c r="A169" s="5">
        <f t="shared" si="4"/>
        <v>41974</v>
      </c>
      <c r="B169">
        <v>2014</v>
      </c>
      <c r="C169">
        <v>12</v>
      </c>
      <c r="D169" s="2">
        <v>3772730.16</v>
      </c>
      <c r="E169" s="2"/>
      <c r="F169" s="2">
        <v>29357.95</v>
      </c>
      <c r="G169" s="2">
        <v>46220.76</v>
      </c>
      <c r="H169" s="2"/>
      <c r="I169" s="2">
        <v>0</v>
      </c>
      <c r="J169" s="2"/>
      <c r="K169" s="2">
        <v>29832.29</v>
      </c>
      <c r="L169" s="2">
        <v>4358.28</v>
      </c>
      <c r="M169" s="2"/>
      <c r="N169" s="2"/>
      <c r="O169" s="2">
        <v>429870.69</v>
      </c>
      <c r="P169" s="2"/>
      <c r="Q169" s="2">
        <f t="shared" si="5"/>
        <v>4312370.13</v>
      </c>
      <c r="R169" s="2"/>
    </row>
    <row r="170" spans="1:18" x14ac:dyDescent="0.2">
      <c r="A170" s="5">
        <f t="shared" si="4"/>
        <v>42005</v>
      </c>
      <c r="B170">
        <v>2015</v>
      </c>
      <c r="C170">
        <v>1</v>
      </c>
      <c r="D170" s="2">
        <v>3840662</v>
      </c>
      <c r="E170" s="2"/>
      <c r="F170" s="2">
        <v>27758</v>
      </c>
      <c r="G170" s="2">
        <v>52539</v>
      </c>
      <c r="H170" s="2"/>
      <c r="I170" s="2">
        <v>7167</v>
      </c>
      <c r="J170" s="2"/>
      <c r="K170" s="2">
        <v>33888</v>
      </c>
      <c r="L170" s="2">
        <v>3432</v>
      </c>
      <c r="M170" s="2"/>
      <c r="N170" s="2"/>
      <c r="O170" s="2">
        <v>442749</v>
      </c>
      <c r="P170" s="2"/>
      <c r="Q170" s="2">
        <f t="shared" si="5"/>
        <v>4408195</v>
      </c>
      <c r="R170" s="2"/>
    </row>
    <row r="171" spans="1:18" x14ac:dyDescent="0.2">
      <c r="A171" s="5">
        <f t="shared" si="4"/>
        <v>42036</v>
      </c>
      <c r="B171">
        <v>2015</v>
      </c>
      <c r="C171">
        <v>2</v>
      </c>
      <c r="D171" s="2">
        <v>3279590</v>
      </c>
      <c r="E171" s="2"/>
      <c r="F171" s="2">
        <v>23813</v>
      </c>
      <c r="G171" s="2">
        <v>45138</v>
      </c>
      <c r="H171" s="2"/>
      <c r="I171" s="2">
        <v>5415</v>
      </c>
      <c r="J171" s="2"/>
      <c r="K171" s="2">
        <v>31811</v>
      </c>
      <c r="L171" s="2">
        <v>3497</v>
      </c>
      <c r="M171" s="2"/>
      <c r="N171" s="2"/>
      <c r="O171" s="2">
        <v>397522</v>
      </c>
      <c r="P171" s="2"/>
      <c r="Q171" s="2">
        <f t="shared" si="5"/>
        <v>3786786</v>
      </c>
      <c r="R171" s="2"/>
    </row>
    <row r="172" spans="1:18" x14ac:dyDescent="0.2">
      <c r="A172" s="5">
        <f t="shared" si="4"/>
        <v>42064</v>
      </c>
      <c r="B172">
        <v>2015</v>
      </c>
      <c r="C172">
        <v>3</v>
      </c>
      <c r="D172" s="2">
        <v>3716749</v>
      </c>
      <c r="E172" s="2"/>
      <c r="F172" s="2">
        <v>40087</v>
      </c>
      <c r="G172" s="2">
        <v>53622</v>
      </c>
      <c r="H172" s="2"/>
      <c r="I172" s="2">
        <v>6683</v>
      </c>
      <c r="J172" s="2"/>
      <c r="K172" s="2">
        <v>33534</v>
      </c>
      <c r="L172" s="2">
        <v>3061</v>
      </c>
      <c r="M172" s="2"/>
      <c r="N172" s="2"/>
      <c r="O172" s="2">
        <v>357181</v>
      </c>
      <c r="P172" s="2"/>
      <c r="Q172" s="2">
        <f t="shared" si="5"/>
        <v>4210917</v>
      </c>
      <c r="R172" s="2"/>
    </row>
    <row r="173" spans="1:18" x14ac:dyDescent="0.2">
      <c r="A173" s="5">
        <f t="shared" si="4"/>
        <v>42095</v>
      </c>
      <c r="B173">
        <v>2015</v>
      </c>
      <c r="C173">
        <v>4</v>
      </c>
      <c r="D173" s="2">
        <v>3373815</v>
      </c>
      <c r="E173" s="2"/>
      <c r="F173" s="2">
        <v>106808</v>
      </c>
      <c r="G173" s="2">
        <v>51262</v>
      </c>
      <c r="H173" s="2"/>
      <c r="I173" s="2">
        <v>6207</v>
      </c>
      <c r="J173" s="2"/>
      <c r="K173" s="2">
        <v>32589</v>
      </c>
      <c r="L173" s="2">
        <v>1557</v>
      </c>
      <c r="M173" s="2"/>
      <c r="N173" s="2"/>
      <c r="O173" s="2">
        <v>263694</v>
      </c>
      <c r="P173" s="2"/>
      <c r="Q173" s="2">
        <f t="shared" si="5"/>
        <v>3835932</v>
      </c>
      <c r="R173" s="2"/>
    </row>
    <row r="174" spans="1:18" x14ac:dyDescent="0.2">
      <c r="A174" s="5">
        <f t="shared" si="4"/>
        <v>42125</v>
      </c>
      <c r="B174">
        <v>2015</v>
      </c>
      <c r="C174">
        <v>5</v>
      </c>
      <c r="D174" s="2">
        <v>3231200</v>
      </c>
      <c r="E174" s="2"/>
      <c r="F174" s="2">
        <v>110358</v>
      </c>
      <c r="G174" s="2">
        <v>45089</v>
      </c>
      <c r="H174" s="2"/>
      <c r="I174" s="2">
        <v>6593</v>
      </c>
      <c r="J174" s="2"/>
      <c r="K174" s="2">
        <v>25149</v>
      </c>
      <c r="L174" s="2">
        <v>3698</v>
      </c>
      <c r="M174" s="2"/>
      <c r="N174" s="2"/>
      <c r="O174" s="2">
        <v>240391</v>
      </c>
      <c r="P174" s="2"/>
      <c r="Q174" s="2">
        <f t="shared" si="5"/>
        <v>3662478</v>
      </c>
      <c r="R174" s="2"/>
    </row>
    <row r="175" spans="1:18" x14ac:dyDescent="0.2">
      <c r="A175" s="5">
        <f t="shared" si="4"/>
        <v>42156</v>
      </c>
      <c r="B175">
        <v>2015</v>
      </c>
      <c r="C175">
        <v>6</v>
      </c>
      <c r="D175" s="2">
        <v>3611756</v>
      </c>
      <c r="E175" s="2"/>
      <c r="F175" s="2">
        <v>114365</v>
      </c>
      <c r="G175" s="2">
        <v>64034</v>
      </c>
      <c r="H175" s="2"/>
      <c r="I175" s="2">
        <v>3659</v>
      </c>
      <c r="J175" s="2"/>
      <c r="K175" s="2">
        <v>34784</v>
      </c>
      <c r="L175" s="2">
        <v>2257</v>
      </c>
      <c r="M175" s="2"/>
      <c r="N175" s="2"/>
      <c r="O175" s="2">
        <v>158878</v>
      </c>
      <c r="P175" s="2"/>
      <c r="Q175" s="2">
        <f t="shared" si="5"/>
        <v>3989733</v>
      </c>
      <c r="R175" s="2"/>
    </row>
    <row r="176" spans="1:18" x14ac:dyDescent="0.2">
      <c r="A176" s="5">
        <f t="shared" si="4"/>
        <v>42186</v>
      </c>
      <c r="B176">
        <v>2015</v>
      </c>
      <c r="C176">
        <v>7</v>
      </c>
      <c r="D176" s="2">
        <v>3974383</v>
      </c>
      <c r="E176" s="2"/>
      <c r="F176" s="2">
        <v>134907</v>
      </c>
      <c r="G176" s="2">
        <v>73521</v>
      </c>
      <c r="H176" s="2"/>
      <c r="I176" s="2">
        <v>7205</v>
      </c>
      <c r="J176" s="2"/>
      <c r="K176" s="2">
        <v>35415</v>
      </c>
      <c r="L176" s="2">
        <v>5913</v>
      </c>
      <c r="M176" s="2"/>
      <c r="N176" s="2"/>
      <c r="O176" s="2">
        <v>205549</v>
      </c>
      <c r="P176" s="2"/>
      <c r="Q176" s="2">
        <f t="shared" si="5"/>
        <v>4436893</v>
      </c>
      <c r="R176" s="2"/>
    </row>
    <row r="177" spans="1:18" x14ac:dyDescent="0.2">
      <c r="A177" s="5">
        <f t="shared" si="4"/>
        <v>42217</v>
      </c>
      <c r="B177">
        <v>2015</v>
      </c>
      <c r="C177">
        <v>8</v>
      </c>
      <c r="D177" s="2">
        <v>4125390</v>
      </c>
      <c r="E177" s="2"/>
      <c r="F177" s="2">
        <v>124652</v>
      </c>
      <c r="G177" s="2">
        <v>70851</v>
      </c>
      <c r="H177" s="2"/>
      <c r="I177" s="2">
        <v>7485</v>
      </c>
      <c r="J177" s="2"/>
      <c r="K177" s="2">
        <v>31911</v>
      </c>
      <c r="L177" s="2">
        <v>3407</v>
      </c>
      <c r="M177" s="2"/>
      <c r="N177" s="2"/>
      <c r="O177" s="2">
        <v>202021</v>
      </c>
      <c r="P177" s="2"/>
      <c r="Q177" s="2">
        <f t="shared" si="5"/>
        <v>4565717</v>
      </c>
      <c r="R177" s="2"/>
    </row>
    <row r="178" spans="1:18" x14ac:dyDescent="0.2">
      <c r="A178" s="5">
        <f t="shared" si="4"/>
        <v>42248</v>
      </c>
      <c r="B178">
        <v>2015</v>
      </c>
      <c r="C178">
        <v>9</v>
      </c>
      <c r="D178" s="2">
        <v>3384832</v>
      </c>
      <c r="E178" s="2"/>
      <c r="F178" s="2">
        <v>83474</v>
      </c>
      <c r="G178" s="2">
        <v>65878</v>
      </c>
      <c r="H178" s="2"/>
      <c r="I178" s="2">
        <v>7043</v>
      </c>
      <c r="J178" s="2"/>
      <c r="K178" s="2">
        <v>34593</v>
      </c>
      <c r="L178" s="2">
        <v>3793</v>
      </c>
      <c r="M178" s="2"/>
      <c r="N178" s="2"/>
      <c r="O178" s="2">
        <v>258565</v>
      </c>
      <c r="P178" s="2"/>
      <c r="Q178" s="2">
        <f t="shared" si="5"/>
        <v>3838178</v>
      </c>
      <c r="R178" s="2"/>
    </row>
    <row r="179" spans="1:18" x14ac:dyDescent="0.2">
      <c r="A179" s="5">
        <f t="shared" si="4"/>
        <v>42278</v>
      </c>
      <c r="B179">
        <v>2015</v>
      </c>
      <c r="C179">
        <v>10</v>
      </c>
      <c r="D179" s="2">
        <v>3521859</v>
      </c>
      <c r="E179" s="2"/>
      <c r="F179" s="2">
        <v>25109</v>
      </c>
      <c r="G179" s="2">
        <v>68232</v>
      </c>
      <c r="H179" s="2"/>
      <c r="I179" s="2">
        <v>7016</v>
      </c>
      <c r="J179" s="2"/>
      <c r="K179" s="2">
        <v>36965</v>
      </c>
      <c r="L179" s="2">
        <v>4561</v>
      </c>
      <c r="M179" s="2"/>
      <c r="N179" s="2"/>
      <c r="O179" s="2">
        <v>284487</v>
      </c>
      <c r="P179" s="2"/>
      <c r="Q179" s="2">
        <f t="shared" si="5"/>
        <v>3948229</v>
      </c>
      <c r="R179" s="2"/>
    </row>
    <row r="180" spans="1:18" x14ac:dyDescent="0.2">
      <c r="A180" s="5">
        <f t="shared" si="4"/>
        <v>42309</v>
      </c>
      <c r="B180">
        <v>2015</v>
      </c>
      <c r="C180">
        <v>11</v>
      </c>
      <c r="D180" s="2">
        <v>3471052</v>
      </c>
      <c r="E180" s="2"/>
      <c r="F180" s="2">
        <v>37221</v>
      </c>
      <c r="G180" s="2">
        <v>68985</v>
      </c>
      <c r="H180" s="2"/>
      <c r="I180" s="2">
        <v>6815</v>
      </c>
      <c r="J180" s="2"/>
      <c r="K180" s="2">
        <v>36997</v>
      </c>
      <c r="L180" s="2">
        <v>5412</v>
      </c>
      <c r="M180" s="2"/>
      <c r="N180" s="2"/>
      <c r="O180" s="2">
        <v>444702</v>
      </c>
      <c r="P180" s="2"/>
      <c r="Q180" s="2">
        <f t="shared" si="5"/>
        <v>4071184</v>
      </c>
      <c r="R180" s="2"/>
    </row>
    <row r="181" spans="1:18" x14ac:dyDescent="0.2">
      <c r="A181" s="5">
        <f t="shared" si="4"/>
        <v>42339</v>
      </c>
      <c r="B181">
        <v>2015</v>
      </c>
      <c r="C181">
        <v>12</v>
      </c>
      <c r="D181" s="2">
        <v>3559900</v>
      </c>
      <c r="E181" s="2"/>
      <c r="F181" s="2">
        <v>39709</v>
      </c>
      <c r="G181" s="2">
        <v>63153</v>
      </c>
      <c r="H181" s="2"/>
      <c r="I181" s="2">
        <v>6486</v>
      </c>
      <c r="J181" s="2"/>
      <c r="K181" s="2">
        <v>37749</v>
      </c>
      <c r="L181" s="2">
        <v>4312</v>
      </c>
      <c r="M181" s="2"/>
      <c r="N181" s="2"/>
      <c r="O181" s="2">
        <v>500970</v>
      </c>
      <c r="P181" s="2"/>
      <c r="Q181" s="2">
        <f t="shared" si="5"/>
        <v>4212279</v>
      </c>
      <c r="R181" s="2"/>
    </row>
    <row r="182" spans="1:18" x14ac:dyDescent="0.2">
      <c r="A182" s="5">
        <f t="shared" si="4"/>
        <v>42370</v>
      </c>
      <c r="B182">
        <v>2016</v>
      </c>
      <c r="C182">
        <v>1</v>
      </c>
      <c r="D182" s="2">
        <v>3856277</v>
      </c>
      <c r="E182" s="2"/>
      <c r="F182" s="2">
        <v>41603</v>
      </c>
      <c r="G182" s="2">
        <v>63861</v>
      </c>
      <c r="H182" s="2"/>
      <c r="I182" s="2">
        <v>0</v>
      </c>
      <c r="J182" s="2"/>
      <c r="K182" s="2">
        <v>37655</v>
      </c>
      <c r="L182" s="2">
        <v>3091</v>
      </c>
      <c r="M182" s="2"/>
      <c r="N182" s="2"/>
      <c r="O182" s="2">
        <v>491677</v>
      </c>
      <c r="P182" s="2"/>
      <c r="Q182" s="2">
        <f t="shared" si="5"/>
        <v>4494164</v>
      </c>
      <c r="R182" s="2"/>
    </row>
    <row r="183" spans="1:18" x14ac:dyDescent="0.2">
      <c r="A183" s="5">
        <f t="shared" si="4"/>
        <v>42401</v>
      </c>
      <c r="B183">
        <v>2016</v>
      </c>
      <c r="C183">
        <v>2</v>
      </c>
      <c r="D183" s="2">
        <v>3282399</v>
      </c>
      <c r="E183" s="2"/>
      <c r="F183" s="2">
        <v>33172</v>
      </c>
      <c r="G183" s="2">
        <v>61951</v>
      </c>
      <c r="H183" s="2"/>
      <c r="I183" s="2">
        <v>0</v>
      </c>
      <c r="J183" s="2"/>
      <c r="K183" s="2">
        <v>35836</v>
      </c>
      <c r="L183" s="2">
        <v>3182</v>
      </c>
      <c r="M183" s="2"/>
      <c r="N183" s="2"/>
      <c r="O183" s="2">
        <v>551035</v>
      </c>
      <c r="P183" s="2"/>
      <c r="Q183" s="2">
        <f t="shared" si="5"/>
        <v>3967575</v>
      </c>
      <c r="R183" s="2"/>
    </row>
    <row r="184" spans="1:18" x14ac:dyDescent="0.2">
      <c r="A184" s="5">
        <f t="shared" si="4"/>
        <v>42430</v>
      </c>
      <c r="B184">
        <v>2016</v>
      </c>
      <c r="C184">
        <v>3</v>
      </c>
      <c r="D184" s="2">
        <v>2807060</v>
      </c>
      <c r="E184" s="2"/>
      <c r="F184" s="2">
        <v>40653</v>
      </c>
      <c r="G184" s="2">
        <v>64229</v>
      </c>
      <c r="H184" s="2"/>
      <c r="I184" s="2">
        <v>0</v>
      </c>
      <c r="J184" s="2"/>
      <c r="K184" s="2">
        <v>37338</v>
      </c>
      <c r="L184" s="2">
        <v>1737</v>
      </c>
      <c r="M184" s="2"/>
      <c r="N184" s="2"/>
      <c r="O184" s="2">
        <v>433303</v>
      </c>
      <c r="P184" s="2"/>
      <c r="Q184" s="2">
        <f t="shared" si="5"/>
        <v>3384320</v>
      </c>
      <c r="R184" s="2"/>
    </row>
    <row r="185" spans="1:18" x14ac:dyDescent="0.2">
      <c r="A185" s="5">
        <f t="shared" si="4"/>
        <v>42461</v>
      </c>
      <c r="B185">
        <v>2016</v>
      </c>
      <c r="C185">
        <v>4</v>
      </c>
      <c r="D185" s="2">
        <v>2255976</v>
      </c>
      <c r="E185" s="2"/>
      <c r="F185" s="2">
        <v>72044</v>
      </c>
      <c r="G185" s="2">
        <v>72367</v>
      </c>
      <c r="H185" s="2"/>
      <c r="I185" s="2">
        <v>0</v>
      </c>
      <c r="J185" s="2"/>
      <c r="K185" s="2">
        <v>37138</v>
      </c>
      <c r="L185" s="2">
        <v>5466</v>
      </c>
      <c r="M185" s="2"/>
      <c r="N185" s="2"/>
      <c r="O185" s="2">
        <v>303326</v>
      </c>
      <c r="P185" s="2"/>
      <c r="Q185" s="2">
        <f t="shared" si="5"/>
        <v>2746317</v>
      </c>
      <c r="R185" s="2"/>
    </row>
    <row r="186" spans="1:18" x14ac:dyDescent="0.2">
      <c r="A186" s="5">
        <f t="shared" si="4"/>
        <v>42491</v>
      </c>
      <c r="B186">
        <v>2016</v>
      </c>
      <c r="C186">
        <v>5</v>
      </c>
      <c r="D186" s="2">
        <v>2453953</v>
      </c>
      <c r="E186" s="2"/>
      <c r="F186" s="2">
        <v>167773</v>
      </c>
      <c r="G186" s="2">
        <v>71132</v>
      </c>
      <c r="H186" s="2"/>
      <c r="I186" s="2">
        <v>0</v>
      </c>
      <c r="J186" s="2"/>
      <c r="K186" s="2">
        <v>38106</v>
      </c>
      <c r="L186" s="2">
        <v>6648</v>
      </c>
      <c r="M186" s="2"/>
      <c r="N186" s="2"/>
      <c r="O186" s="2">
        <v>263648</v>
      </c>
      <c r="P186" s="2"/>
      <c r="Q186" s="2">
        <f t="shared" si="5"/>
        <v>3001260</v>
      </c>
      <c r="R186" s="2"/>
    </row>
    <row r="187" spans="1:18" x14ac:dyDescent="0.2">
      <c r="A187" s="5">
        <f t="shared" si="4"/>
        <v>42522</v>
      </c>
      <c r="B187">
        <v>2016</v>
      </c>
      <c r="C187">
        <v>6</v>
      </c>
      <c r="D187" s="2">
        <v>3289440</v>
      </c>
      <c r="E187" s="2"/>
      <c r="F187" s="2">
        <v>199862</v>
      </c>
      <c r="G187" s="2">
        <v>62335</v>
      </c>
      <c r="H187" s="2"/>
      <c r="I187" s="2">
        <v>0</v>
      </c>
      <c r="J187" s="2"/>
      <c r="K187" s="2">
        <v>26880</v>
      </c>
      <c r="L187" s="2">
        <v>5367</v>
      </c>
      <c r="M187" s="2"/>
      <c r="N187" s="2"/>
      <c r="O187" s="2">
        <v>210404</v>
      </c>
      <c r="P187" s="2"/>
      <c r="Q187" s="2">
        <f t="shared" si="5"/>
        <v>3794288</v>
      </c>
      <c r="R187" s="2"/>
    </row>
    <row r="188" spans="1:18" x14ac:dyDescent="0.2">
      <c r="A188" s="5">
        <f t="shared" si="4"/>
        <v>42552</v>
      </c>
      <c r="B188">
        <v>2016</v>
      </c>
      <c r="C188">
        <v>7</v>
      </c>
      <c r="D188" s="2">
        <v>4074553</v>
      </c>
      <c r="E188" s="2"/>
      <c r="F188" s="2">
        <v>163764</v>
      </c>
      <c r="G188" s="2">
        <v>53768</v>
      </c>
      <c r="H188" s="2"/>
      <c r="I188" s="2">
        <v>0</v>
      </c>
      <c r="J188" s="2"/>
      <c r="K188" s="2">
        <v>6146</v>
      </c>
      <c r="L188" s="2">
        <v>1890</v>
      </c>
      <c r="M188" s="2"/>
      <c r="N188" s="2"/>
      <c r="O188" s="2">
        <v>263297</v>
      </c>
      <c r="P188" s="2"/>
      <c r="Q188" s="2">
        <f t="shared" si="5"/>
        <v>4563418</v>
      </c>
      <c r="R188" s="2"/>
    </row>
    <row r="189" spans="1:18" x14ac:dyDescent="0.2">
      <c r="A189" s="5">
        <f t="shared" si="4"/>
        <v>42583</v>
      </c>
      <c r="B189">
        <v>2016</v>
      </c>
      <c r="C189">
        <v>8</v>
      </c>
      <c r="D189" s="2">
        <v>4128285</v>
      </c>
      <c r="E189" s="2"/>
      <c r="F189" s="2">
        <v>120730</v>
      </c>
      <c r="G189" s="2">
        <v>66073</v>
      </c>
      <c r="H189" s="2"/>
      <c r="I189" s="2">
        <v>0</v>
      </c>
      <c r="J189" s="2"/>
      <c r="K189" s="2">
        <v>7797</v>
      </c>
      <c r="L189" s="2">
        <v>3366</v>
      </c>
      <c r="M189" s="2"/>
      <c r="N189" s="2"/>
      <c r="O189" s="2">
        <v>217868</v>
      </c>
      <c r="P189" s="2"/>
      <c r="Q189" s="2">
        <f t="shared" si="5"/>
        <v>4544119</v>
      </c>
      <c r="R189" s="2"/>
    </row>
    <row r="190" spans="1:18" x14ac:dyDescent="0.2">
      <c r="A190" s="5">
        <f t="shared" si="4"/>
        <v>42614</v>
      </c>
      <c r="B190">
        <v>2016</v>
      </c>
      <c r="C190">
        <v>9</v>
      </c>
      <c r="D190" s="2">
        <v>3359863</v>
      </c>
      <c r="E190" s="2"/>
      <c r="F190" s="2">
        <v>60276</v>
      </c>
      <c r="G190" s="2">
        <v>53202</v>
      </c>
      <c r="H190" s="2"/>
      <c r="I190" s="2">
        <v>0</v>
      </c>
      <c r="J190" s="2"/>
      <c r="K190" s="2">
        <v>22828</v>
      </c>
      <c r="L190" s="2">
        <v>3563</v>
      </c>
      <c r="M190" s="2"/>
      <c r="N190" s="2"/>
      <c r="O190" s="2">
        <v>276799</v>
      </c>
      <c r="P190" s="2"/>
      <c r="Q190" s="2">
        <f t="shared" si="5"/>
        <v>3776531</v>
      </c>
      <c r="R190" s="2"/>
    </row>
    <row r="191" spans="1:18" x14ac:dyDescent="0.2">
      <c r="A191" s="5">
        <f t="shared" si="4"/>
        <v>42644</v>
      </c>
      <c r="B191">
        <v>2016</v>
      </c>
      <c r="C191">
        <v>10</v>
      </c>
      <c r="D191" s="2">
        <v>3172875</v>
      </c>
      <c r="E191" s="2"/>
      <c r="F191" s="2">
        <v>26959</v>
      </c>
      <c r="G191" s="2">
        <v>62869</v>
      </c>
      <c r="H191" s="2"/>
      <c r="I191" s="2">
        <v>0</v>
      </c>
      <c r="J191" s="2"/>
      <c r="K191" s="2">
        <v>35598</v>
      </c>
      <c r="L191" s="2">
        <v>3908</v>
      </c>
      <c r="M191" s="2"/>
      <c r="N191" s="2"/>
      <c r="O191" s="2">
        <v>425051</v>
      </c>
      <c r="P191" s="2"/>
      <c r="Q191" s="2">
        <f t="shared" si="5"/>
        <v>3727260</v>
      </c>
      <c r="R191" s="2"/>
    </row>
    <row r="192" spans="1:18" x14ac:dyDescent="0.2">
      <c r="A192" s="5">
        <f t="shared" si="4"/>
        <v>42675</v>
      </c>
      <c r="B192">
        <v>2016</v>
      </c>
      <c r="C192">
        <v>11</v>
      </c>
      <c r="D192" s="2">
        <v>3136243</v>
      </c>
      <c r="E192" s="2"/>
      <c r="F192" s="2">
        <v>33933</v>
      </c>
      <c r="G192" s="2">
        <v>61287</v>
      </c>
      <c r="H192" s="2"/>
      <c r="I192" s="2">
        <v>0</v>
      </c>
      <c r="J192" s="2"/>
      <c r="K192" s="2">
        <v>35469</v>
      </c>
      <c r="L192" s="2">
        <v>5518</v>
      </c>
      <c r="M192" s="2"/>
      <c r="N192" s="2"/>
      <c r="O192" s="2">
        <v>380362</v>
      </c>
      <c r="P192" s="2"/>
      <c r="Q192" s="2">
        <f t="shared" si="5"/>
        <v>3652812</v>
      </c>
      <c r="R192" s="2"/>
    </row>
    <row r="193" spans="1:18" x14ac:dyDescent="0.2">
      <c r="A193" s="5">
        <f t="shared" si="4"/>
        <v>42705</v>
      </c>
      <c r="B193">
        <v>2016</v>
      </c>
      <c r="C193">
        <v>12</v>
      </c>
      <c r="D193" s="2">
        <v>3952815</v>
      </c>
      <c r="E193" s="2"/>
      <c r="F193" s="2">
        <v>37041</v>
      </c>
      <c r="G193" s="2">
        <v>64951</v>
      </c>
      <c r="H193" s="2"/>
      <c r="I193" s="2">
        <v>0</v>
      </c>
      <c r="J193" s="2"/>
      <c r="K193" s="2">
        <v>37254</v>
      </c>
      <c r="L193" s="2">
        <v>1624</v>
      </c>
      <c r="M193" s="2"/>
      <c r="N193" s="2"/>
      <c r="O193" s="2">
        <v>546436</v>
      </c>
      <c r="P193" s="2"/>
      <c r="Q193" s="2">
        <f t="shared" si="5"/>
        <v>4640121</v>
      </c>
      <c r="R193" s="2"/>
    </row>
    <row r="194" spans="1:18" x14ac:dyDescent="0.2">
      <c r="A194" s="5">
        <f t="shared" si="4"/>
        <v>42736</v>
      </c>
      <c r="B194">
        <v>2017</v>
      </c>
      <c r="C194">
        <v>1</v>
      </c>
      <c r="D194" s="2">
        <v>3900033</v>
      </c>
      <c r="E194" s="2"/>
      <c r="F194" s="2">
        <v>92621</v>
      </c>
      <c r="G194" s="2">
        <v>71950</v>
      </c>
      <c r="H194" s="2"/>
      <c r="I194" s="2">
        <v>5928</v>
      </c>
      <c r="J194" s="2"/>
      <c r="K194" s="2">
        <v>35455</v>
      </c>
      <c r="L194" s="2">
        <v>4067</v>
      </c>
      <c r="M194" s="2"/>
      <c r="N194" s="2"/>
      <c r="O194" s="2">
        <v>348030</v>
      </c>
      <c r="P194" s="2"/>
      <c r="Q194" s="2">
        <f t="shared" si="5"/>
        <v>4458084</v>
      </c>
      <c r="R194" s="2"/>
    </row>
    <row r="195" spans="1:18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3164975</v>
      </c>
      <c r="E195" s="2"/>
      <c r="F195" s="2">
        <v>82494</v>
      </c>
      <c r="G195" s="2">
        <v>56011</v>
      </c>
      <c r="H195" s="2"/>
      <c r="I195" s="2">
        <v>5643</v>
      </c>
      <c r="J195" s="2"/>
      <c r="K195" s="2">
        <v>32953</v>
      </c>
      <c r="L195" s="2">
        <v>4100</v>
      </c>
      <c r="M195" s="2"/>
      <c r="N195" s="2"/>
      <c r="O195" s="2">
        <v>414115</v>
      </c>
      <c r="P195" s="2"/>
      <c r="Q195" s="2">
        <f t="shared" ref="Q195:Q241" si="7">SUM(D195:P195)</f>
        <v>3760291</v>
      </c>
      <c r="R195" s="2"/>
    </row>
    <row r="196" spans="1:18" x14ac:dyDescent="0.2">
      <c r="A196" s="5">
        <f t="shared" si="6"/>
        <v>42795</v>
      </c>
      <c r="B196">
        <v>2017</v>
      </c>
      <c r="C196">
        <v>3</v>
      </c>
      <c r="D196" s="2">
        <v>2997187</v>
      </c>
      <c r="E196" s="2"/>
      <c r="F196" s="2">
        <v>111357</v>
      </c>
      <c r="G196" s="2">
        <v>58278</v>
      </c>
      <c r="H196" s="2"/>
      <c r="I196" s="2">
        <v>5540</v>
      </c>
      <c r="J196" s="2"/>
      <c r="K196" s="2">
        <v>33314</v>
      </c>
      <c r="L196" s="2">
        <v>2437</v>
      </c>
      <c r="M196" s="2"/>
      <c r="N196" s="2"/>
      <c r="O196" s="2">
        <v>466086</v>
      </c>
      <c r="P196" s="2"/>
      <c r="Q196" s="2">
        <f t="shared" si="7"/>
        <v>3674199</v>
      </c>
      <c r="R196" s="2"/>
    </row>
    <row r="197" spans="1:18" x14ac:dyDescent="0.2">
      <c r="A197" s="5">
        <f t="shared" si="6"/>
        <v>42826</v>
      </c>
      <c r="B197">
        <v>2017</v>
      </c>
      <c r="C197">
        <v>4</v>
      </c>
      <c r="D197" s="2">
        <v>2308670</v>
      </c>
      <c r="E197" s="2"/>
      <c r="F197" s="2">
        <v>106354</v>
      </c>
      <c r="G197" s="2">
        <v>60556</v>
      </c>
      <c r="H197" s="2"/>
      <c r="I197" s="2">
        <v>4783</v>
      </c>
      <c r="J197" s="2"/>
      <c r="K197" s="2">
        <v>33329</v>
      </c>
      <c r="L197" s="2">
        <v>4594</v>
      </c>
      <c r="M197" s="2"/>
      <c r="N197" s="2"/>
      <c r="O197" s="2">
        <v>443751</v>
      </c>
      <c r="P197" s="2"/>
      <c r="Q197" s="2">
        <f t="shared" si="7"/>
        <v>2962037</v>
      </c>
      <c r="R197" s="2"/>
    </row>
    <row r="198" spans="1:18" x14ac:dyDescent="0.2">
      <c r="A198" s="5">
        <f t="shared" si="6"/>
        <v>42856</v>
      </c>
      <c r="B198">
        <v>2017</v>
      </c>
      <c r="C198">
        <v>5</v>
      </c>
      <c r="D198" s="2">
        <v>2661142</v>
      </c>
      <c r="E198" s="2"/>
      <c r="F198" s="2">
        <v>114455</v>
      </c>
      <c r="G198" s="2">
        <v>63076</v>
      </c>
      <c r="H198" s="2"/>
      <c r="I198" s="2">
        <v>0</v>
      </c>
      <c r="J198" s="2"/>
      <c r="K198" s="2">
        <v>26049</v>
      </c>
      <c r="L198" s="2">
        <v>8051</v>
      </c>
      <c r="M198" s="2"/>
      <c r="N198" s="2"/>
      <c r="O198" s="2">
        <v>382567</v>
      </c>
      <c r="P198" s="2"/>
      <c r="Q198" s="2">
        <f t="shared" si="7"/>
        <v>3255340</v>
      </c>
      <c r="R198" s="2"/>
    </row>
    <row r="199" spans="1:18" x14ac:dyDescent="0.2">
      <c r="A199" s="5">
        <f t="shared" si="6"/>
        <v>42887</v>
      </c>
      <c r="B199">
        <v>2017</v>
      </c>
      <c r="C199">
        <v>6</v>
      </c>
      <c r="D199" s="2">
        <v>3257218</v>
      </c>
      <c r="E199" s="2"/>
      <c r="F199" s="2">
        <v>116194</v>
      </c>
      <c r="G199" s="2">
        <v>49855</v>
      </c>
      <c r="H199" s="2"/>
      <c r="I199" s="2">
        <v>0</v>
      </c>
      <c r="J199" s="2"/>
      <c r="K199" s="2">
        <v>23231</v>
      </c>
      <c r="L199" s="2">
        <v>4036</v>
      </c>
      <c r="M199" s="2"/>
      <c r="N199" s="2"/>
      <c r="O199" s="2">
        <v>341477</v>
      </c>
      <c r="P199" s="2"/>
      <c r="Q199" s="2">
        <f t="shared" si="7"/>
        <v>3792011</v>
      </c>
      <c r="R199" s="2"/>
    </row>
    <row r="200" spans="1:18" x14ac:dyDescent="0.2">
      <c r="A200" s="5">
        <f t="shared" si="6"/>
        <v>42917</v>
      </c>
      <c r="B200">
        <v>2017</v>
      </c>
      <c r="C200">
        <v>7</v>
      </c>
      <c r="D200" s="2">
        <v>4094942</v>
      </c>
      <c r="E200" s="2"/>
      <c r="F200" s="2">
        <v>85216</v>
      </c>
      <c r="G200" s="2">
        <v>78306</v>
      </c>
      <c r="H200" s="2"/>
      <c r="I200" s="2">
        <v>0</v>
      </c>
      <c r="J200" s="2"/>
      <c r="K200" s="2">
        <v>22813</v>
      </c>
      <c r="L200" s="2">
        <v>1786</v>
      </c>
      <c r="M200" s="2"/>
      <c r="N200" s="2"/>
      <c r="O200" s="2">
        <v>232671</v>
      </c>
      <c r="P200" s="2"/>
      <c r="Q200" s="2">
        <f t="shared" si="7"/>
        <v>4515734</v>
      </c>
      <c r="R200" s="2"/>
    </row>
    <row r="201" spans="1:18" x14ac:dyDescent="0.2">
      <c r="A201" s="5">
        <f t="shared" si="6"/>
        <v>42948</v>
      </c>
      <c r="B201">
        <v>2017</v>
      </c>
      <c r="C201">
        <v>8</v>
      </c>
      <c r="D201" s="2">
        <v>4159473</v>
      </c>
      <c r="E201" s="2"/>
      <c r="F201" s="2">
        <v>63497</v>
      </c>
      <c r="G201" s="2">
        <v>70981</v>
      </c>
      <c r="H201" s="2"/>
      <c r="I201" s="2">
        <v>0</v>
      </c>
      <c r="J201" s="2"/>
      <c r="K201" s="2">
        <v>21333</v>
      </c>
      <c r="L201" s="2">
        <v>2345</v>
      </c>
      <c r="M201" s="2"/>
      <c r="N201" s="2"/>
      <c r="O201" s="2">
        <v>191476</v>
      </c>
      <c r="P201" s="2"/>
      <c r="Q201" s="2">
        <f t="shared" si="7"/>
        <v>4509105</v>
      </c>
      <c r="R201" s="2"/>
    </row>
    <row r="202" spans="1:18" x14ac:dyDescent="0.2">
      <c r="A202" s="5">
        <f t="shared" si="6"/>
        <v>42979</v>
      </c>
      <c r="B202">
        <v>2017</v>
      </c>
      <c r="C202">
        <v>9</v>
      </c>
      <c r="D202" s="2">
        <v>3561863</v>
      </c>
      <c r="E202" s="2"/>
      <c r="F202" s="2">
        <v>61078</v>
      </c>
      <c r="G202" s="2">
        <v>62579</v>
      </c>
      <c r="H202" s="2"/>
      <c r="I202" s="2">
        <v>5021</v>
      </c>
      <c r="J202" s="2"/>
      <c r="K202" s="2">
        <v>27701</v>
      </c>
      <c r="L202" s="2">
        <v>2470</v>
      </c>
      <c r="M202" s="2"/>
      <c r="N202" s="2"/>
      <c r="O202" s="2">
        <v>270697</v>
      </c>
      <c r="P202" s="2"/>
      <c r="Q202" s="2">
        <f t="shared" si="7"/>
        <v>3991409</v>
      </c>
      <c r="R202" s="2"/>
    </row>
    <row r="203" spans="1:18" x14ac:dyDescent="0.2">
      <c r="A203" s="5">
        <f t="shared" si="6"/>
        <v>43009</v>
      </c>
      <c r="B203">
        <v>2017</v>
      </c>
      <c r="C203">
        <v>10</v>
      </c>
      <c r="D203" s="2">
        <v>3281229</v>
      </c>
      <c r="E203" s="2"/>
      <c r="F203" s="2">
        <v>55426</v>
      </c>
      <c r="G203" s="2">
        <v>65928</v>
      </c>
      <c r="H203" s="2"/>
      <c r="I203" s="2">
        <v>6379</v>
      </c>
      <c r="J203" s="2"/>
      <c r="K203" s="2">
        <v>36450</v>
      </c>
      <c r="L203" s="2">
        <v>2028</v>
      </c>
      <c r="M203" s="2"/>
      <c r="N203" s="2"/>
      <c r="O203" s="2">
        <v>448116</v>
      </c>
      <c r="P203" s="2"/>
      <c r="Q203" s="2">
        <f t="shared" si="7"/>
        <v>3895556</v>
      </c>
      <c r="R203" s="2"/>
    </row>
    <row r="204" spans="1:18" x14ac:dyDescent="0.2">
      <c r="A204" s="5">
        <f t="shared" si="6"/>
        <v>43040</v>
      </c>
      <c r="B204">
        <v>2017</v>
      </c>
      <c r="C204">
        <v>11</v>
      </c>
      <c r="D204" s="2">
        <v>3173045</v>
      </c>
      <c r="E204" s="2"/>
      <c r="F204" s="2">
        <v>64672</v>
      </c>
      <c r="G204" s="2">
        <v>71461</v>
      </c>
      <c r="H204" s="2"/>
      <c r="I204" s="2">
        <v>6263</v>
      </c>
      <c r="J204" s="2"/>
      <c r="K204" s="2">
        <v>34772</v>
      </c>
      <c r="L204" s="2">
        <v>1613</v>
      </c>
      <c r="M204" s="2"/>
      <c r="N204" s="2"/>
      <c r="O204" s="2">
        <v>436103</v>
      </c>
      <c r="P204" s="2"/>
      <c r="Q204" s="2">
        <f t="shared" si="7"/>
        <v>3787929</v>
      </c>
      <c r="R204" s="2"/>
    </row>
    <row r="205" spans="1:18" x14ac:dyDescent="0.2">
      <c r="A205" s="5">
        <f t="shared" si="6"/>
        <v>43070</v>
      </c>
      <c r="B205">
        <v>2017</v>
      </c>
      <c r="C205">
        <v>12</v>
      </c>
      <c r="D205" s="2">
        <v>3587740</v>
      </c>
      <c r="E205" s="2"/>
      <c r="F205" s="2">
        <v>82303</v>
      </c>
      <c r="G205" s="2">
        <v>81482</v>
      </c>
      <c r="H205" s="2"/>
      <c r="I205" s="2">
        <v>6374</v>
      </c>
      <c r="J205" s="2"/>
      <c r="K205" s="2">
        <v>37525</v>
      </c>
      <c r="L205" s="2">
        <v>5994</v>
      </c>
      <c r="M205" s="2"/>
      <c r="N205" s="2"/>
      <c r="O205" s="2">
        <v>422496</v>
      </c>
      <c r="P205" s="2"/>
      <c r="Q205" s="2">
        <f t="shared" si="7"/>
        <v>4223914</v>
      </c>
      <c r="R205" s="2"/>
    </row>
    <row r="206" spans="1:18" x14ac:dyDescent="0.2">
      <c r="A206" s="5">
        <f t="shared" si="6"/>
        <v>43101</v>
      </c>
      <c r="B206">
        <v>2018</v>
      </c>
      <c r="C206">
        <v>1</v>
      </c>
      <c r="D206" s="2">
        <v>3680216</v>
      </c>
      <c r="E206" s="2"/>
      <c r="F206" s="2">
        <v>110949</v>
      </c>
      <c r="G206" s="2">
        <v>68002</v>
      </c>
      <c r="H206" s="2"/>
      <c r="I206" s="2">
        <v>7238</v>
      </c>
      <c r="J206" s="2"/>
      <c r="K206" s="2">
        <v>36921</v>
      </c>
      <c r="L206" s="2">
        <v>2511</v>
      </c>
      <c r="M206" s="2"/>
      <c r="N206" s="2"/>
      <c r="O206" s="2">
        <v>458948</v>
      </c>
      <c r="P206" s="2"/>
      <c r="Q206" s="2">
        <f t="shared" si="7"/>
        <v>4364785</v>
      </c>
      <c r="R206" s="2"/>
    </row>
    <row r="207" spans="1:18" x14ac:dyDescent="0.2">
      <c r="A207" s="5">
        <f t="shared" si="6"/>
        <v>43132</v>
      </c>
      <c r="B207">
        <v>2018</v>
      </c>
      <c r="C207">
        <v>2</v>
      </c>
      <c r="D207" s="2">
        <v>3051956</v>
      </c>
      <c r="E207" s="2"/>
      <c r="F207" s="2">
        <v>111105</v>
      </c>
      <c r="G207" s="2">
        <v>74511</v>
      </c>
      <c r="H207" s="2"/>
      <c r="I207" s="2">
        <v>6815</v>
      </c>
      <c r="J207" s="2"/>
      <c r="K207" s="2">
        <v>33403</v>
      </c>
      <c r="L207" s="2">
        <v>2496</v>
      </c>
      <c r="M207" s="2"/>
      <c r="N207" s="2"/>
      <c r="O207" s="2">
        <v>406926</v>
      </c>
      <c r="P207" s="2"/>
      <c r="Q207" s="2">
        <f t="shared" si="7"/>
        <v>3687212</v>
      </c>
      <c r="R207" s="2"/>
    </row>
    <row r="208" spans="1:18" x14ac:dyDescent="0.2">
      <c r="A208" s="5">
        <f t="shared" si="6"/>
        <v>43160</v>
      </c>
      <c r="B208">
        <v>2018</v>
      </c>
      <c r="C208">
        <v>3</v>
      </c>
      <c r="D208" s="2">
        <v>3206321</v>
      </c>
      <c r="E208" s="2"/>
      <c r="F208" s="2">
        <v>105702</v>
      </c>
      <c r="G208" s="2">
        <v>66261</v>
      </c>
      <c r="H208" s="2"/>
      <c r="I208" s="2">
        <v>7131</v>
      </c>
      <c r="J208" s="2"/>
      <c r="K208" s="2">
        <v>35316</v>
      </c>
      <c r="L208" s="2">
        <v>3792</v>
      </c>
      <c r="M208" s="2"/>
      <c r="N208" s="2"/>
      <c r="O208" s="2">
        <v>420852</v>
      </c>
      <c r="P208" s="2"/>
      <c r="Q208" s="2">
        <f t="shared" si="7"/>
        <v>3845375</v>
      </c>
      <c r="R208" s="2"/>
    </row>
    <row r="209" spans="1:18" x14ac:dyDescent="0.2">
      <c r="A209" s="5">
        <f t="shared" si="6"/>
        <v>43191</v>
      </c>
      <c r="B209">
        <v>2018</v>
      </c>
      <c r="C209">
        <v>4</v>
      </c>
      <c r="D209" s="2">
        <v>2510906</v>
      </c>
      <c r="E209" s="2"/>
      <c r="F209" s="2">
        <v>106058</v>
      </c>
      <c r="G209" s="2">
        <v>79099</v>
      </c>
      <c r="H209" s="2"/>
      <c r="I209" s="2">
        <v>8064</v>
      </c>
      <c r="J209" s="2"/>
      <c r="K209" s="2">
        <v>35148</v>
      </c>
      <c r="L209" s="2">
        <v>2632</v>
      </c>
      <c r="M209" s="2"/>
      <c r="N209" s="2"/>
      <c r="O209" s="2">
        <v>396217</v>
      </c>
      <c r="P209" s="2"/>
      <c r="Q209" s="2">
        <f t="shared" si="7"/>
        <v>3138124</v>
      </c>
      <c r="R209" s="2"/>
    </row>
    <row r="210" spans="1:18" x14ac:dyDescent="0.2">
      <c r="A210" s="5">
        <f t="shared" si="6"/>
        <v>43221</v>
      </c>
      <c r="B210">
        <v>2018</v>
      </c>
      <c r="C210">
        <v>5</v>
      </c>
      <c r="D210" s="2">
        <v>2413352</v>
      </c>
      <c r="E210" s="2"/>
      <c r="F210" s="2">
        <v>127007</v>
      </c>
      <c r="G210" s="2">
        <v>66999</v>
      </c>
      <c r="H210" s="2"/>
      <c r="I210" s="2">
        <v>6603</v>
      </c>
      <c r="J210" s="2"/>
      <c r="K210" s="2">
        <v>23581</v>
      </c>
      <c r="L210" s="2">
        <v>2110</v>
      </c>
      <c r="M210" s="2"/>
      <c r="N210" s="2"/>
      <c r="O210" s="2">
        <v>318793</v>
      </c>
      <c r="P210" s="2"/>
      <c r="Q210" s="2">
        <f t="shared" si="7"/>
        <v>2958445</v>
      </c>
      <c r="R210" s="2"/>
    </row>
    <row r="211" spans="1:18" x14ac:dyDescent="0.2">
      <c r="A211" s="5">
        <f t="shared" si="6"/>
        <v>43252</v>
      </c>
      <c r="B211">
        <v>2018</v>
      </c>
      <c r="C211">
        <v>6</v>
      </c>
      <c r="D211" s="2">
        <v>2989144</v>
      </c>
      <c r="E211" s="2"/>
      <c r="F211" s="2">
        <v>114692</v>
      </c>
      <c r="G211" s="2">
        <v>68700</v>
      </c>
      <c r="H211" s="2"/>
      <c r="I211" s="2">
        <v>7525</v>
      </c>
      <c r="J211" s="2"/>
      <c r="K211" s="2">
        <v>23588</v>
      </c>
      <c r="L211" s="2">
        <v>7200</v>
      </c>
      <c r="M211" s="2"/>
      <c r="N211" s="2"/>
      <c r="O211" s="2">
        <v>320861</v>
      </c>
      <c r="P211" s="2"/>
      <c r="Q211" s="2">
        <f t="shared" si="7"/>
        <v>3531710</v>
      </c>
      <c r="R211" s="2"/>
    </row>
    <row r="212" spans="1:18" x14ac:dyDescent="0.2">
      <c r="A212" s="5">
        <f t="shared" si="6"/>
        <v>43282</v>
      </c>
      <c r="B212">
        <v>2018</v>
      </c>
      <c r="C212">
        <v>7</v>
      </c>
      <c r="D212" s="2">
        <v>3828634</v>
      </c>
      <c r="E212" s="2"/>
      <c r="F212" s="2">
        <v>89762</v>
      </c>
      <c r="G212" s="2">
        <v>92568</v>
      </c>
      <c r="H212" s="2"/>
      <c r="I212" s="2">
        <v>7330</v>
      </c>
      <c r="J212" s="2"/>
      <c r="K212" s="2">
        <v>17308</v>
      </c>
      <c r="L212" s="2">
        <v>2640</v>
      </c>
      <c r="M212" s="2"/>
      <c r="N212" s="2"/>
      <c r="O212" s="2">
        <v>243415</v>
      </c>
      <c r="P212" s="2"/>
      <c r="Q212" s="2">
        <f t="shared" si="7"/>
        <v>4281657</v>
      </c>
      <c r="R212" s="2"/>
    </row>
    <row r="213" spans="1:18" x14ac:dyDescent="0.2">
      <c r="A213" s="5">
        <f t="shared" si="6"/>
        <v>43313</v>
      </c>
      <c r="B213">
        <v>2018</v>
      </c>
      <c r="C213">
        <v>8</v>
      </c>
      <c r="D213" s="2">
        <v>3951173</v>
      </c>
      <c r="E213" s="2"/>
      <c r="F213" s="2">
        <v>72557</v>
      </c>
      <c r="G213" s="2">
        <v>90892</v>
      </c>
      <c r="H213" s="2"/>
      <c r="I213" s="2">
        <v>8238</v>
      </c>
      <c r="J213" s="2"/>
      <c r="K213" s="2">
        <v>30490</v>
      </c>
      <c r="L213" s="2">
        <v>1780</v>
      </c>
      <c r="M213" s="2"/>
      <c r="N213" s="2"/>
      <c r="O213" s="2">
        <v>261774</v>
      </c>
      <c r="P213" s="2"/>
      <c r="Q213" s="2">
        <f t="shared" si="7"/>
        <v>4416904</v>
      </c>
      <c r="R213" s="2"/>
    </row>
    <row r="214" spans="1:18" x14ac:dyDescent="0.2">
      <c r="A214" s="5">
        <f t="shared" si="6"/>
        <v>43344</v>
      </c>
      <c r="B214">
        <v>2018</v>
      </c>
      <c r="C214">
        <v>9</v>
      </c>
      <c r="D214" s="2">
        <v>3310684</v>
      </c>
      <c r="E214" s="2"/>
      <c r="F214" s="2">
        <v>59645</v>
      </c>
      <c r="G214" s="2">
        <v>82414</v>
      </c>
      <c r="H214" s="2"/>
      <c r="I214" s="2">
        <v>6433</v>
      </c>
      <c r="J214" s="2"/>
      <c r="K214" s="2">
        <v>30481</v>
      </c>
      <c r="L214" s="2">
        <v>3195</v>
      </c>
      <c r="M214" s="2"/>
      <c r="N214" s="2"/>
      <c r="O214" s="2">
        <v>288140</v>
      </c>
      <c r="P214" s="2"/>
      <c r="Q214" s="2">
        <f t="shared" si="7"/>
        <v>3780992</v>
      </c>
      <c r="R214" s="2"/>
    </row>
    <row r="215" spans="1:18" x14ac:dyDescent="0.2">
      <c r="A215" s="5">
        <f t="shared" si="6"/>
        <v>43374</v>
      </c>
      <c r="B215">
        <v>2018</v>
      </c>
      <c r="C215">
        <v>10</v>
      </c>
      <c r="D215" s="2">
        <v>3341145</v>
      </c>
      <c r="E215" s="2"/>
      <c r="F215" s="2">
        <v>60998</v>
      </c>
      <c r="G215" s="2">
        <v>88797</v>
      </c>
      <c r="H215" s="2"/>
      <c r="I215" s="2">
        <v>6282</v>
      </c>
      <c r="J215" s="2"/>
      <c r="K215" s="2">
        <v>34339</v>
      </c>
      <c r="L215" s="2">
        <v>6196</v>
      </c>
      <c r="M215" s="2"/>
      <c r="N215" s="2"/>
      <c r="O215" s="2">
        <v>340936</v>
      </c>
      <c r="P215" s="2"/>
      <c r="Q215" s="2">
        <f t="shared" si="7"/>
        <v>3878693</v>
      </c>
      <c r="R215" s="2"/>
    </row>
    <row r="216" spans="1:18" x14ac:dyDescent="0.2">
      <c r="A216" s="5">
        <f t="shared" si="6"/>
        <v>43405</v>
      </c>
      <c r="B216">
        <v>2018</v>
      </c>
      <c r="C216">
        <v>11</v>
      </c>
      <c r="D216" s="2">
        <v>3452715</v>
      </c>
      <c r="E216" s="2"/>
      <c r="F216" s="2">
        <v>75010</v>
      </c>
      <c r="G216" s="2">
        <v>87880</v>
      </c>
      <c r="H216" s="2"/>
      <c r="I216" s="2">
        <v>7033</v>
      </c>
      <c r="J216" s="2"/>
      <c r="K216" s="2">
        <v>35339</v>
      </c>
      <c r="L216" s="2">
        <v>4024</v>
      </c>
      <c r="M216" s="2"/>
      <c r="N216" s="2"/>
      <c r="O216" s="2">
        <v>355467</v>
      </c>
      <c r="P216" s="2"/>
      <c r="Q216" s="2">
        <f t="shared" si="7"/>
        <v>4017468</v>
      </c>
      <c r="R216" s="2"/>
    </row>
    <row r="217" spans="1:18" x14ac:dyDescent="0.2">
      <c r="A217" s="5">
        <f t="shared" si="6"/>
        <v>43435</v>
      </c>
      <c r="B217">
        <v>2018</v>
      </c>
      <c r="C217">
        <v>12</v>
      </c>
      <c r="D217" s="2">
        <v>3848007</v>
      </c>
      <c r="E217" s="2"/>
      <c r="F217" s="2">
        <v>75211</v>
      </c>
      <c r="G217" s="2">
        <v>79856</v>
      </c>
      <c r="H217" s="2"/>
      <c r="I217" s="2">
        <v>6977</v>
      </c>
      <c r="J217" s="2"/>
      <c r="K217" s="2">
        <v>31440</v>
      </c>
      <c r="L217" s="2">
        <v>1795</v>
      </c>
      <c r="M217" s="2"/>
      <c r="N217">
        <v>824</v>
      </c>
      <c r="O217" s="2">
        <v>374680</v>
      </c>
      <c r="P217" s="2"/>
      <c r="Q217" s="2">
        <f t="shared" si="7"/>
        <v>4418790</v>
      </c>
      <c r="R217" s="2"/>
    </row>
    <row r="218" spans="1:18" x14ac:dyDescent="0.2">
      <c r="A218" s="5">
        <f t="shared" si="6"/>
        <v>43466</v>
      </c>
      <c r="B218">
        <v>2019</v>
      </c>
      <c r="C218">
        <v>1</v>
      </c>
      <c r="D218" s="2">
        <v>3585034</v>
      </c>
      <c r="E218" s="2"/>
      <c r="F218" s="2">
        <v>70539</v>
      </c>
      <c r="G218" s="2">
        <v>78891</v>
      </c>
      <c r="H218" s="2"/>
      <c r="I218" s="2">
        <v>7238</v>
      </c>
      <c r="J218" s="2"/>
      <c r="K218" s="2">
        <v>33789</v>
      </c>
      <c r="L218" s="2">
        <v>2647</v>
      </c>
      <c r="M218" s="2"/>
      <c r="N218">
        <v>6850</v>
      </c>
      <c r="O218" s="2">
        <v>367580</v>
      </c>
      <c r="P218" s="2"/>
      <c r="Q218" s="2">
        <f t="shared" si="7"/>
        <v>4152568</v>
      </c>
      <c r="R218" s="2"/>
    </row>
    <row r="219" spans="1:18" x14ac:dyDescent="0.2">
      <c r="A219" s="5">
        <f t="shared" si="6"/>
        <v>43497</v>
      </c>
      <c r="B219">
        <v>2019</v>
      </c>
      <c r="C219">
        <v>2</v>
      </c>
      <c r="D219" s="2">
        <v>3379736</v>
      </c>
      <c r="E219" s="2"/>
      <c r="F219" s="2">
        <v>66024</v>
      </c>
      <c r="G219" s="2">
        <v>85213</v>
      </c>
      <c r="H219" s="2"/>
      <c r="I219" s="2">
        <v>5821</v>
      </c>
      <c r="J219" s="2"/>
      <c r="K219" s="2">
        <v>20513</v>
      </c>
      <c r="L219" s="2">
        <v>2583</v>
      </c>
      <c r="M219" s="2"/>
      <c r="N219">
        <v>9267</v>
      </c>
      <c r="O219" s="2">
        <v>309965</v>
      </c>
      <c r="P219" s="2"/>
      <c r="Q219" s="2">
        <f t="shared" si="7"/>
        <v>3879122</v>
      </c>
      <c r="R219" s="2"/>
    </row>
    <row r="220" spans="1:18" x14ac:dyDescent="0.2">
      <c r="A220" s="5">
        <f t="shared" si="6"/>
        <v>43525</v>
      </c>
      <c r="B220">
        <v>2019</v>
      </c>
      <c r="C220">
        <v>3</v>
      </c>
      <c r="D220" s="2">
        <v>3009479</v>
      </c>
      <c r="E220" s="2"/>
      <c r="F220" s="2">
        <v>70087</v>
      </c>
      <c r="G220" s="2">
        <v>78014</v>
      </c>
      <c r="H220" s="2"/>
      <c r="I220" s="2">
        <v>7027</v>
      </c>
      <c r="J220" s="2"/>
      <c r="K220" s="2">
        <v>22769</v>
      </c>
      <c r="L220" s="2">
        <v>3398</v>
      </c>
      <c r="M220" s="2"/>
      <c r="N220">
        <v>15581</v>
      </c>
      <c r="O220" s="2">
        <v>376567</v>
      </c>
      <c r="P220" s="2"/>
      <c r="Q220" s="2">
        <f t="shared" si="7"/>
        <v>3582922</v>
      </c>
      <c r="R220" s="2"/>
    </row>
    <row r="221" spans="1:18" x14ac:dyDescent="0.2">
      <c r="A221" s="5">
        <f t="shared" si="6"/>
        <v>43556</v>
      </c>
      <c r="B221">
        <v>2019</v>
      </c>
      <c r="C221">
        <v>4</v>
      </c>
      <c r="D221" s="2">
        <v>2310794</v>
      </c>
      <c r="E221" s="2"/>
      <c r="F221" s="2">
        <v>76191</v>
      </c>
      <c r="G221" s="2">
        <v>64006</v>
      </c>
      <c r="H221" s="2"/>
      <c r="I221" s="2">
        <v>6830</v>
      </c>
      <c r="J221" s="2"/>
      <c r="K221" s="2">
        <v>22707</v>
      </c>
      <c r="L221" s="2">
        <v>1043</v>
      </c>
      <c r="M221" s="2"/>
      <c r="N221">
        <v>16262</v>
      </c>
      <c r="O221" s="2">
        <v>429015</v>
      </c>
      <c r="P221" s="2"/>
      <c r="Q221" s="2">
        <f t="shared" si="7"/>
        <v>2926848</v>
      </c>
      <c r="R221" s="2"/>
    </row>
    <row r="222" spans="1:18" x14ac:dyDescent="0.2">
      <c r="A222" s="5">
        <f t="shared" si="6"/>
        <v>43586</v>
      </c>
      <c r="B222">
        <v>2019</v>
      </c>
      <c r="C222">
        <v>5</v>
      </c>
      <c r="D222" s="2">
        <v>1853802</v>
      </c>
      <c r="E222" s="2"/>
      <c r="F222" s="2">
        <v>99204</v>
      </c>
      <c r="G222" s="2">
        <v>74098</v>
      </c>
      <c r="H222" s="2"/>
      <c r="I222" s="2">
        <v>2216</v>
      </c>
      <c r="J222" s="2"/>
      <c r="K222" s="2">
        <v>23966</v>
      </c>
      <c r="L222" s="2">
        <v>3223</v>
      </c>
      <c r="M222" s="2"/>
      <c r="N222">
        <v>18920</v>
      </c>
      <c r="O222" s="2">
        <v>331801</v>
      </c>
      <c r="P222" s="2"/>
      <c r="Q222" s="2">
        <f t="shared" si="7"/>
        <v>2407230</v>
      </c>
      <c r="R222" s="2"/>
    </row>
    <row r="223" spans="1:18" x14ac:dyDescent="0.2">
      <c r="A223" s="5">
        <f t="shared" si="6"/>
        <v>43617</v>
      </c>
      <c r="B223">
        <v>2019</v>
      </c>
      <c r="C223">
        <v>6</v>
      </c>
      <c r="D223" s="2">
        <v>2495253</v>
      </c>
      <c r="E223" s="2"/>
      <c r="F223" s="2">
        <v>82969</v>
      </c>
      <c r="G223" s="2">
        <v>77014</v>
      </c>
      <c r="H223" s="2"/>
      <c r="I223" s="2">
        <v>5999</v>
      </c>
      <c r="J223" s="2"/>
      <c r="K223" s="2">
        <v>19301</v>
      </c>
      <c r="L223" s="2">
        <v>5119</v>
      </c>
      <c r="M223" s="2"/>
      <c r="N223">
        <v>23288</v>
      </c>
      <c r="O223" s="2">
        <v>332299</v>
      </c>
      <c r="P223" s="2"/>
      <c r="Q223" s="2">
        <f t="shared" si="7"/>
        <v>3041242</v>
      </c>
      <c r="R223" s="2"/>
    </row>
    <row r="224" spans="1:18" x14ac:dyDescent="0.2">
      <c r="A224" s="5">
        <f t="shared" si="6"/>
        <v>43647</v>
      </c>
      <c r="B224">
        <v>2019</v>
      </c>
      <c r="C224">
        <v>7</v>
      </c>
      <c r="D224" s="2">
        <v>3169513</v>
      </c>
      <c r="E224" s="2"/>
      <c r="F224" s="2">
        <v>66902</v>
      </c>
      <c r="G224" s="2">
        <v>95302</v>
      </c>
      <c r="H224" s="2"/>
      <c r="I224" s="2">
        <v>5083</v>
      </c>
      <c r="J224" s="2"/>
      <c r="K224" s="2">
        <v>1113</v>
      </c>
      <c r="L224" s="2">
        <v>5332</v>
      </c>
      <c r="M224" s="2"/>
      <c r="N224">
        <v>23366</v>
      </c>
      <c r="O224" s="2">
        <v>268142</v>
      </c>
      <c r="P224" s="2"/>
      <c r="Q224" s="2">
        <f t="shared" si="7"/>
        <v>3634753</v>
      </c>
      <c r="R224" s="2"/>
    </row>
    <row r="225" spans="1:18" x14ac:dyDescent="0.2">
      <c r="A225" s="5">
        <f t="shared" si="6"/>
        <v>43678</v>
      </c>
      <c r="B225">
        <v>2019</v>
      </c>
      <c r="C225">
        <v>8</v>
      </c>
      <c r="D225" s="2">
        <v>3299230</v>
      </c>
      <c r="E225" s="2"/>
      <c r="F225" s="2">
        <v>66317</v>
      </c>
      <c r="G225" s="2">
        <v>98342</v>
      </c>
      <c r="H225" s="2"/>
      <c r="I225" s="2">
        <v>7120</v>
      </c>
      <c r="J225" s="2"/>
      <c r="K225" s="2">
        <v>10649</v>
      </c>
      <c r="L225" s="2">
        <v>4063</v>
      </c>
      <c r="M225" s="2"/>
      <c r="N225">
        <v>22244</v>
      </c>
      <c r="O225" s="2">
        <v>230745</v>
      </c>
      <c r="P225" s="2"/>
      <c r="Q225" s="2">
        <f t="shared" si="7"/>
        <v>3738710</v>
      </c>
      <c r="R225" s="2"/>
    </row>
    <row r="226" spans="1:18" x14ac:dyDescent="0.2">
      <c r="A226" s="5">
        <f t="shared" si="6"/>
        <v>43709</v>
      </c>
      <c r="B226">
        <v>2019</v>
      </c>
      <c r="C226">
        <v>9</v>
      </c>
      <c r="D226" s="2">
        <v>3079275</v>
      </c>
      <c r="E226" s="2"/>
      <c r="F226" s="2">
        <v>49127</v>
      </c>
      <c r="G226" s="2">
        <v>85843</v>
      </c>
      <c r="H226" s="2"/>
      <c r="I226" s="2">
        <v>7551</v>
      </c>
      <c r="J226" s="2"/>
      <c r="K226" s="2">
        <v>28900</v>
      </c>
      <c r="L226" s="2">
        <v>3498</v>
      </c>
      <c r="M226" s="2"/>
      <c r="N226">
        <v>16920</v>
      </c>
      <c r="O226" s="2">
        <v>306959</v>
      </c>
      <c r="P226" s="2"/>
      <c r="Q226" s="2">
        <f t="shared" si="7"/>
        <v>3578073</v>
      </c>
      <c r="R226" s="2"/>
    </row>
    <row r="227" spans="1:18" x14ac:dyDescent="0.2">
      <c r="A227" s="5">
        <f t="shared" si="6"/>
        <v>43739</v>
      </c>
      <c r="B227">
        <v>2019</v>
      </c>
      <c r="C227">
        <v>10</v>
      </c>
      <c r="D227" s="2">
        <v>2702758</v>
      </c>
      <c r="E227" s="2"/>
      <c r="F227" s="2">
        <v>51335</v>
      </c>
      <c r="G227" s="2">
        <v>93263</v>
      </c>
      <c r="H227" s="2"/>
      <c r="I227" s="2">
        <v>6454</v>
      </c>
      <c r="J227" s="2"/>
      <c r="K227" s="2">
        <v>35493</v>
      </c>
      <c r="L227" s="2">
        <v>3884</v>
      </c>
      <c r="M227" s="2"/>
      <c r="N227">
        <v>13716</v>
      </c>
      <c r="O227" s="2">
        <v>380648</v>
      </c>
      <c r="P227" s="2"/>
      <c r="Q227" s="2">
        <f t="shared" si="7"/>
        <v>3287551</v>
      </c>
      <c r="R227" s="2"/>
    </row>
    <row r="228" spans="1:18" x14ac:dyDescent="0.2">
      <c r="A228" s="5">
        <f t="shared" si="6"/>
        <v>43770</v>
      </c>
      <c r="B228">
        <v>2019</v>
      </c>
      <c r="C228">
        <v>11</v>
      </c>
      <c r="D228" s="2">
        <v>2732566</v>
      </c>
      <c r="E228" s="2"/>
      <c r="F228" s="2">
        <v>62464</v>
      </c>
      <c r="G228" s="2">
        <v>97979</v>
      </c>
      <c r="H228" s="2"/>
      <c r="I228" s="2">
        <v>7602</v>
      </c>
      <c r="J228" s="2"/>
      <c r="K228" s="2">
        <v>32917</v>
      </c>
      <c r="L228" s="2">
        <v>3758</v>
      </c>
      <c r="M228" s="2"/>
      <c r="N228">
        <v>8357</v>
      </c>
      <c r="O228" s="2">
        <v>341483</v>
      </c>
      <c r="P228" s="2"/>
      <c r="Q228" s="2">
        <f t="shared" si="7"/>
        <v>3287126</v>
      </c>
      <c r="R228" s="2"/>
    </row>
    <row r="229" spans="1:18" x14ac:dyDescent="0.2">
      <c r="A229" s="5">
        <f t="shared" si="6"/>
        <v>43800</v>
      </c>
      <c r="B229">
        <v>2019</v>
      </c>
      <c r="C229">
        <v>12</v>
      </c>
      <c r="D229" s="2">
        <v>3228677</v>
      </c>
      <c r="E229" s="2"/>
      <c r="F229" s="2">
        <v>58941</v>
      </c>
      <c r="G229" s="2">
        <v>113794</v>
      </c>
      <c r="H229" s="2"/>
      <c r="I229" s="2">
        <v>7981</v>
      </c>
      <c r="J229" s="2"/>
      <c r="K229" s="2">
        <v>32895</v>
      </c>
      <c r="L229" s="2">
        <v>5097</v>
      </c>
      <c r="M229" s="2"/>
      <c r="N229">
        <v>5367</v>
      </c>
      <c r="O229" s="2">
        <v>366518</v>
      </c>
      <c r="P229" s="2"/>
      <c r="Q229" s="2">
        <f t="shared" si="7"/>
        <v>3819270</v>
      </c>
      <c r="R229" s="2"/>
    </row>
    <row r="230" spans="1:18" x14ac:dyDescent="0.2">
      <c r="A230" s="5">
        <f t="shared" si="6"/>
        <v>43831</v>
      </c>
      <c r="B230">
        <v>2020</v>
      </c>
      <c r="C230">
        <v>1</v>
      </c>
      <c r="D230">
        <v>2806668</v>
      </c>
      <c r="E230" s="2"/>
      <c r="F230" s="2">
        <v>93570</v>
      </c>
      <c r="G230" s="2">
        <v>120847</v>
      </c>
      <c r="H230" s="2"/>
      <c r="I230" s="2">
        <v>6670</v>
      </c>
      <c r="J230" s="2"/>
      <c r="K230" s="2">
        <v>34650</v>
      </c>
      <c r="L230" s="2">
        <v>4769</v>
      </c>
      <c r="M230" s="2"/>
      <c r="N230">
        <v>7801</v>
      </c>
      <c r="O230" s="2">
        <v>418370</v>
      </c>
      <c r="P230" s="2"/>
      <c r="Q230" s="2">
        <f t="shared" si="7"/>
        <v>3493345</v>
      </c>
      <c r="R230" s="2"/>
    </row>
    <row r="231" spans="1:18" x14ac:dyDescent="0.2">
      <c r="A231" s="5">
        <f t="shared" si="6"/>
        <v>43862</v>
      </c>
      <c r="B231">
        <v>2020</v>
      </c>
      <c r="C231">
        <v>2</v>
      </c>
      <c r="D231">
        <v>2550149</v>
      </c>
      <c r="E231" s="2"/>
      <c r="F231" s="2">
        <v>104266</v>
      </c>
      <c r="G231" s="2">
        <v>103351</v>
      </c>
      <c r="H231" s="2"/>
      <c r="I231" s="2">
        <v>6855</v>
      </c>
      <c r="J231" s="2"/>
      <c r="K231" s="2">
        <v>31689</v>
      </c>
      <c r="L231" s="2">
        <v>2108</v>
      </c>
      <c r="M231" s="2"/>
      <c r="N231">
        <v>12977</v>
      </c>
      <c r="O231" s="2">
        <v>429153</v>
      </c>
      <c r="P231" s="2"/>
      <c r="Q231" s="2">
        <f t="shared" si="7"/>
        <v>3240548</v>
      </c>
      <c r="R231" s="2"/>
    </row>
    <row r="232" spans="1:18" x14ac:dyDescent="0.2">
      <c r="A232" s="5">
        <f t="shared" si="6"/>
        <v>43891</v>
      </c>
      <c r="B232">
        <v>2020</v>
      </c>
      <c r="C232">
        <v>3</v>
      </c>
      <c r="D232">
        <v>2821348</v>
      </c>
      <c r="E232" s="2"/>
      <c r="F232" s="2">
        <v>82805</v>
      </c>
      <c r="G232" s="2">
        <v>120843</v>
      </c>
      <c r="H232" s="2"/>
      <c r="I232" s="2">
        <v>7374</v>
      </c>
      <c r="J232" s="2"/>
      <c r="K232" s="2">
        <v>34234</v>
      </c>
      <c r="L232" s="2">
        <v>3236</v>
      </c>
      <c r="M232" s="2"/>
      <c r="N232">
        <v>14867</v>
      </c>
      <c r="O232" s="2">
        <v>395231</v>
      </c>
      <c r="P232" s="2"/>
      <c r="Q232" s="2">
        <f t="shared" si="7"/>
        <v>3479938</v>
      </c>
      <c r="R232" s="2"/>
    </row>
    <row r="233" spans="1:18" x14ac:dyDescent="0.2">
      <c r="A233" s="5">
        <f t="shared" si="6"/>
        <v>43922</v>
      </c>
      <c r="B233">
        <v>2020</v>
      </c>
      <c r="C233">
        <v>4</v>
      </c>
      <c r="D233">
        <v>2372532</v>
      </c>
      <c r="E233" s="2"/>
      <c r="F233" s="2">
        <v>70793</v>
      </c>
      <c r="G233" s="2">
        <v>91427</v>
      </c>
      <c r="H233" s="2"/>
      <c r="I233" s="2">
        <v>7279</v>
      </c>
      <c r="J233" s="2"/>
      <c r="K233" s="2">
        <v>33692</v>
      </c>
      <c r="L233" s="2">
        <v>4075</v>
      </c>
      <c r="M233" s="2"/>
      <c r="N233">
        <v>19745</v>
      </c>
      <c r="O233" s="2">
        <v>368566</v>
      </c>
      <c r="P233" s="2"/>
      <c r="Q233" s="2">
        <f t="shared" si="7"/>
        <v>2968109</v>
      </c>
      <c r="R233" s="2"/>
    </row>
    <row r="234" spans="1:18" x14ac:dyDescent="0.2">
      <c r="A234" s="5">
        <f t="shared" si="6"/>
        <v>43952</v>
      </c>
      <c r="B234">
        <v>2020</v>
      </c>
      <c r="C234">
        <v>5</v>
      </c>
      <c r="D234">
        <v>2358488</v>
      </c>
      <c r="E234" s="2"/>
      <c r="F234" s="2">
        <v>121657</v>
      </c>
      <c r="G234" s="2">
        <v>81004</v>
      </c>
      <c r="H234" s="2"/>
      <c r="I234" s="2">
        <v>8173</v>
      </c>
      <c r="J234" s="2"/>
      <c r="K234" s="2">
        <v>33496</v>
      </c>
      <c r="L234" s="2">
        <v>1894</v>
      </c>
      <c r="M234" s="2"/>
      <c r="N234">
        <v>21292</v>
      </c>
      <c r="O234" s="2">
        <v>327153</v>
      </c>
      <c r="P234" s="2"/>
      <c r="Q234" s="2">
        <f t="shared" si="7"/>
        <v>2953157</v>
      </c>
      <c r="R234" s="2"/>
    </row>
    <row r="235" spans="1:18" x14ac:dyDescent="0.2">
      <c r="A235" s="5">
        <f t="shared" si="6"/>
        <v>43983</v>
      </c>
      <c r="B235">
        <v>2020</v>
      </c>
      <c r="C235">
        <v>6</v>
      </c>
      <c r="D235">
        <v>2429995</v>
      </c>
      <c r="E235" s="2"/>
      <c r="F235" s="2">
        <v>122127</v>
      </c>
      <c r="G235" s="2">
        <v>98827</v>
      </c>
      <c r="H235" s="2"/>
      <c r="I235" s="2">
        <v>6119</v>
      </c>
      <c r="J235" s="2"/>
      <c r="K235" s="2">
        <v>29426</v>
      </c>
      <c r="L235" s="2">
        <v>4542</v>
      </c>
      <c r="M235" s="2"/>
      <c r="N235">
        <v>19776</v>
      </c>
      <c r="O235" s="2">
        <v>366061</v>
      </c>
      <c r="P235" s="2"/>
      <c r="Q235" s="2">
        <f t="shared" si="7"/>
        <v>3076873</v>
      </c>
      <c r="R235" s="2"/>
    </row>
    <row r="236" spans="1:18" x14ac:dyDescent="0.2">
      <c r="A236" s="5">
        <f t="shared" si="6"/>
        <v>44013</v>
      </c>
      <c r="B236">
        <v>2020</v>
      </c>
      <c r="C236">
        <v>7</v>
      </c>
      <c r="D236">
        <v>3286562</v>
      </c>
      <c r="E236" s="2"/>
      <c r="F236" s="2">
        <v>111189</v>
      </c>
      <c r="G236" s="2">
        <v>162140</v>
      </c>
      <c r="H236" s="2"/>
      <c r="I236" s="2">
        <v>6798</v>
      </c>
      <c r="J236" s="2"/>
      <c r="K236" s="2">
        <v>31140</v>
      </c>
      <c r="L236" s="2">
        <v>2492</v>
      </c>
      <c r="M236" s="2"/>
      <c r="N236">
        <v>8966</v>
      </c>
      <c r="O236" s="2">
        <v>305897</v>
      </c>
      <c r="P236" s="2"/>
      <c r="Q236" s="2">
        <f t="shared" si="7"/>
        <v>3915184</v>
      </c>
      <c r="R236" s="2"/>
    </row>
    <row r="237" spans="1:18" x14ac:dyDescent="0.2">
      <c r="A237" s="5">
        <f t="shared" si="6"/>
        <v>44044</v>
      </c>
      <c r="B237">
        <v>2020</v>
      </c>
      <c r="C237">
        <v>8</v>
      </c>
      <c r="D237">
        <v>3108807</v>
      </c>
      <c r="E237" s="2"/>
      <c r="F237" s="2">
        <v>87668</v>
      </c>
      <c r="G237" s="2">
        <v>209578</v>
      </c>
      <c r="H237" s="2"/>
      <c r="I237" s="2">
        <v>3859</v>
      </c>
      <c r="J237" s="2"/>
      <c r="K237" s="2">
        <v>31386</v>
      </c>
      <c r="L237" s="2">
        <v>4602</v>
      </c>
      <c r="M237" s="2"/>
      <c r="N237">
        <v>18119</v>
      </c>
      <c r="O237" s="2">
        <v>296400</v>
      </c>
      <c r="P237" s="2"/>
      <c r="Q237" s="2">
        <f t="shared" si="7"/>
        <v>3760419</v>
      </c>
      <c r="R237" s="2"/>
    </row>
    <row r="238" spans="1:18" x14ac:dyDescent="0.2">
      <c r="A238" s="5">
        <f t="shared" si="6"/>
        <v>44075</v>
      </c>
      <c r="B238">
        <v>2020</v>
      </c>
      <c r="C238">
        <v>9</v>
      </c>
      <c r="D238">
        <v>2646444</v>
      </c>
      <c r="E238" s="2"/>
      <c r="F238" s="2">
        <v>67669</v>
      </c>
      <c r="G238" s="2">
        <v>115256</v>
      </c>
      <c r="H238" s="2"/>
      <c r="I238" s="2">
        <v>4847</v>
      </c>
      <c r="J238" s="2"/>
      <c r="K238" s="2">
        <v>32680</v>
      </c>
      <c r="L238" s="2">
        <v>4622</v>
      </c>
      <c r="M238" s="2"/>
      <c r="N238">
        <v>14810</v>
      </c>
      <c r="O238" s="2">
        <v>327339</v>
      </c>
      <c r="P238" s="2"/>
      <c r="Q238" s="2">
        <f t="shared" si="7"/>
        <v>3213667</v>
      </c>
      <c r="R238" s="2"/>
    </row>
    <row r="239" spans="1:18" x14ac:dyDescent="0.2">
      <c r="A239" s="5">
        <f t="shared" si="6"/>
        <v>44105</v>
      </c>
      <c r="B239">
        <v>2020</v>
      </c>
      <c r="C239">
        <v>10</v>
      </c>
      <c r="D239">
        <v>2904850</v>
      </c>
      <c r="F239">
        <v>68199</v>
      </c>
      <c r="G239" s="2">
        <v>117084</v>
      </c>
      <c r="H239" s="2"/>
      <c r="I239" s="2">
        <v>7104</v>
      </c>
      <c r="J239" s="2"/>
      <c r="K239" s="2">
        <v>30899</v>
      </c>
      <c r="L239" s="2">
        <v>4763</v>
      </c>
      <c r="M239" s="2"/>
      <c r="N239">
        <v>11483</v>
      </c>
      <c r="O239" s="2">
        <v>442456</v>
      </c>
      <c r="P239" s="2"/>
      <c r="Q239" s="2">
        <f t="shared" si="7"/>
        <v>3586838</v>
      </c>
      <c r="R239" s="2"/>
    </row>
    <row r="240" spans="1:18" x14ac:dyDescent="0.2">
      <c r="A240" s="5">
        <f t="shared" si="6"/>
        <v>44136</v>
      </c>
      <c r="B240">
        <v>2020</v>
      </c>
      <c r="C240">
        <v>11</v>
      </c>
      <c r="D240">
        <v>3055543</v>
      </c>
      <c r="F240">
        <v>84296</v>
      </c>
      <c r="G240" s="2">
        <v>97078</v>
      </c>
      <c r="H240" s="2"/>
      <c r="I240" s="2">
        <v>6159</v>
      </c>
      <c r="J240" s="2"/>
      <c r="K240" s="2">
        <v>30796</v>
      </c>
      <c r="L240" s="2">
        <v>3463</v>
      </c>
      <c r="M240" s="2"/>
      <c r="N240">
        <v>8621</v>
      </c>
      <c r="O240" s="2">
        <v>573576</v>
      </c>
      <c r="P240" s="2"/>
      <c r="Q240" s="2">
        <f t="shared" si="7"/>
        <v>3859532</v>
      </c>
      <c r="R240" s="2"/>
    </row>
    <row r="241" spans="1:18" x14ac:dyDescent="0.2">
      <c r="A241" s="5">
        <f t="shared" si="6"/>
        <v>44166</v>
      </c>
      <c r="B241">
        <v>2020</v>
      </c>
      <c r="C241">
        <v>12</v>
      </c>
      <c r="D241">
        <v>2979695</v>
      </c>
      <c r="F241">
        <v>88062</v>
      </c>
      <c r="G241" s="2">
        <v>88932</v>
      </c>
      <c r="H241" s="2"/>
      <c r="I241" s="2">
        <v>7532</v>
      </c>
      <c r="J241" s="2"/>
      <c r="K241" s="2">
        <v>34910</v>
      </c>
      <c r="L241" s="2">
        <v>4215</v>
      </c>
      <c r="M241" s="2"/>
      <c r="N241">
        <v>6907</v>
      </c>
      <c r="O241" s="2">
        <v>892584</v>
      </c>
      <c r="P241" s="2"/>
      <c r="Q241" s="2">
        <f t="shared" si="7"/>
        <v>4102837</v>
      </c>
      <c r="R241" s="2"/>
    </row>
    <row r="242" spans="1:18" x14ac:dyDescent="0.2">
      <c r="D242" s="2"/>
      <c r="G242" s="2"/>
      <c r="H242" s="2"/>
      <c r="I242" s="2"/>
      <c r="J242" s="2"/>
      <c r="K242" s="2"/>
      <c r="L242" s="2"/>
      <c r="M242" s="2"/>
      <c r="O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O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O244" s="2"/>
      <c r="P244" s="2"/>
      <c r="Q244" s="2"/>
      <c r="R244" s="2"/>
    </row>
    <row r="247" spans="1:18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3:32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3:32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3:32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3:32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3:32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3:32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3:32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3:32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3:32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32" s="12" customFormat="1" x14ac:dyDescent="0.2">
      <c r="C266" s="10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3:32" x14ac:dyDescent="0.2"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R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3:32" x14ac:dyDescent="0.2">
      <c r="D268" s="6"/>
      <c r="E268" s="6"/>
      <c r="F268" s="6"/>
      <c r="G268" s="6"/>
      <c r="H268" s="6"/>
      <c r="I268" s="6"/>
      <c r="J268" s="6"/>
      <c r="M268" s="6"/>
      <c r="N268" s="6"/>
      <c r="O268" s="6"/>
      <c r="P268" s="6"/>
      <c r="Q268" s="6"/>
      <c r="R268" s="6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3:32" x14ac:dyDescent="0.2">
      <c r="D269" s="6"/>
      <c r="E269" s="6"/>
      <c r="F269" s="6"/>
      <c r="G269" s="6"/>
      <c r="H269" s="6"/>
      <c r="I269" s="6"/>
      <c r="J269" s="6"/>
      <c r="M269" s="6"/>
      <c r="N269" s="6"/>
      <c r="O269" s="6"/>
      <c r="P269" s="6"/>
      <c r="Q269" s="6"/>
      <c r="R269" s="6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3:32" x14ac:dyDescent="0.2">
      <c r="D270" s="6"/>
      <c r="E270" s="6"/>
      <c r="F270" s="6"/>
      <c r="G270" s="6"/>
      <c r="H270" s="6"/>
      <c r="I270" s="6"/>
      <c r="J270" s="6"/>
      <c r="M270" s="6"/>
      <c r="N270" s="6"/>
      <c r="O270" s="6"/>
      <c r="P270" s="6"/>
      <c r="Q270" s="6"/>
      <c r="R270" s="6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3:32" x14ac:dyDescent="0.2">
      <c r="D271" s="6"/>
      <c r="E271" s="6"/>
      <c r="F271" s="6"/>
      <c r="G271" s="6"/>
      <c r="H271" s="6"/>
      <c r="I271" s="6"/>
      <c r="J271" s="6"/>
      <c r="M271" s="6"/>
      <c r="N271" s="6"/>
      <c r="O271" s="6"/>
      <c r="P271" s="6"/>
      <c r="Q271" s="6"/>
      <c r="R271" s="6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3:32" x14ac:dyDescent="0.2">
      <c r="D272" s="6"/>
      <c r="E272" s="6"/>
      <c r="F272" s="6"/>
      <c r="G272" s="6"/>
      <c r="H272" s="6"/>
      <c r="I272" s="6"/>
      <c r="J272" s="6"/>
      <c r="M272" s="6"/>
      <c r="N272" s="6"/>
      <c r="O272" s="6"/>
      <c r="P272" s="6"/>
      <c r="Q272" s="6"/>
      <c r="R272" s="6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4:32" x14ac:dyDescent="0.2">
      <c r="D273" s="6"/>
      <c r="E273" s="6"/>
      <c r="F273" s="6"/>
      <c r="G273" s="6"/>
      <c r="H273" s="6"/>
      <c r="I273" s="6"/>
      <c r="J273" s="6"/>
      <c r="M273" s="6"/>
      <c r="N273" s="6"/>
      <c r="O273" s="6"/>
      <c r="P273" s="6"/>
      <c r="Q273" s="6"/>
      <c r="R273" s="6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4:32" x14ac:dyDescent="0.2">
      <c r="D274" s="6"/>
      <c r="E274" s="6"/>
      <c r="F274" s="6"/>
      <c r="G274" s="6"/>
      <c r="H274" s="6"/>
      <c r="I274" s="6"/>
      <c r="J274" s="6"/>
      <c r="M274" s="6"/>
      <c r="N274" s="6"/>
      <c r="O274" s="6"/>
      <c r="P274" s="6"/>
      <c r="Q274" s="6"/>
      <c r="R274" s="6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4:32" x14ac:dyDescent="0.2">
      <c r="D275" s="6"/>
      <c r="E275" s="6"/>
      <c r="F275" s="6"/>
      <c r="G275" s="6"/>
      <c r="H275" s="6"/>
      <c r="I275" s="6"/>
      <c r="J275" s="6"/>
      <c r="M275" s="6"/>
      <c r="N275" s="6"/>
      <c r="O275" s="6"/>
      <c r="P275" s="6"/>
      <c r="Q275" s="6"/>
      <c r="R275" s="6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4:32" x14ac:dyDescent="0.2">
      <c r="D276" s="6"/>
      <c r="E276" s="6"/>
      <c r="F276" s="6"/>
      <c r="G276" s="6"/>
      <c r="H276" s="6"/>
      <c r="I276" s="6"/>
      <c r="J276" s="6"/>
      <c r="M276" s="6"/>
      <c r="N276" s="6"/>
      <c r="O276" s="6"/>
      <c r="P276" s="6"/>
      <c r="Q276" s="6"/>
      <c r="R276" s="6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4:32" x14ac:dyDescent="0.2">
      <c r="D277" s="6"/>
      <c r="E277" s="6"/>
      <c r="F277" s="6"/>
      <c r="G277" s="6"/>
      <c r="H277" s="6"/>
      <c r="I277" s="6"/>
      <c r="J277" s="6"/>
      <c r="M277" s="6"/>
      <c r="N277" s="6"/>
      <c r="O277" s="6"/>
      <c r="P277" s="6"/>
      <c r="Q277" s="6"/>
      <c r="R277" s="6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4:32" x14ac:dyDescent="0.2">
      <c r="D278" s="6"/>
      <c r="E278" s="6"/>
      <c r="F278" s="6"/>
      <c r="G278" s="6"/>
      <c r="H278" s="6"/>
      <c r="I278" s="6"/>
      <c r="J278" s="6"/>
      <c r="M278" s="6"/>
      <c r="N278" s="6"/>
      <c r="O278" s="6"/>
      <c r="P278" s="6"/>
      <c r="Q278" s="6"/>
      <c r="R278" s="6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4:32" x14ac:dyDescent="0.2">
      <c r="D279" s="6"/>
      <c r="E279" s="6"/>
      <c r="F279" s="6"/>
      <c r="G279" s="6"/>
      <c r="H279" s="6"/>
      <c r="I279" s="6"/>
      <c r="J279" s="6"/>
      <c r="M279" s="6"/>
      <c r="N279" s="6"/>
      <c r="O279" s="6"/>
      <c r="P279" s="6"/>
      <c r="Q279" s="6"/>
      <c r="R279" s="6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4:32" x14ac:dyDescent="0.2">
      <c r="D280" s="6"/>
      <c r="E280" s="6"/>
      <c r="F280" s="6"/>
      <c r="G280" s="6"/>
      <c r="H280" s="6"/>
      <c r="I280" s="6"/>
      <c r="J280" s="6"/>
      <c r="M280" s="6"/>
      <c r="N280" s="6"/>
      <c r="O280" s="6"/>
      <c r="P280" s="6"/>
      <c r="Q280" s="6"/>
      <c r="R280" s="6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4:32" x14ac:dyDescent="0.2">
      <c r="D281" s="6"/>
      <c r="E281" s="6"/>
      <c r="F281" s="6"/>
      <c r="G281" s="6"/>
      <c r="H281" s="6"/>
      <c r="I281" s="6"/>
      <c r="J281" s="6"/>
      <c r="M281" s="6"/>
      <c r="N281" s="6"/>
      <c r="O281" s="6"/>
      <c r="P281" s="6"/>
      <c r="Q281" s="6"/>
      <c r="R281" s="6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4:32" x14ac:dyDescent="0.2">
      <c r="D282" s="6"/>
      <c r="E282" s="6"/>
      <c r="F282" s="6"/>
      <c r="G282" s="6"/>
      <c r="H282" s="6"/>
      <c r="I282" s="6"/>
      <c r="J282" s="6"/>
      <c r="M282" s="6"/>
      <c r="N282" s="6"/>
      <c r="O282" s="6"/>
      <c r="P282" s="6"/>
      <c r="Q282" s="6"/>
      <c r="R282" s="6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4:32" x14ac:dyDescent="0.2">
      <c r="D283" s="6"/>
      <c r="E283" s="6"/>
      <c r="F283" s="6"/>
      <c r="G283" s="6"/>
      <c r="H283" s="6"/>
      <c r="I283" s="6"/>
      <c r="J283" s="6"/>
      <c r="M283" s="6"/>
      <c r="N283" s="6"/>
      <c r="O283" s="6"/>
      <c r="P283" s="6"/>
      <c r="Q283" s="6"/>
      <c r="R283" s="6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4:32" x14ac:dyDescent="0.2">
      <c r="D284" s="6"/>
      <c r="E284" s="6"/>
      <c r="F284" s="6"/>
      <c r="G284" s="6"/>
      <c r="H284" s="6"/>
      <c r="I284" s="6"/>
      <c r="J284" s="6"/>
      <c r="M284" s="6"/>
      <c r="N284" s="6"/>
      <c r="O284" s="6"/>
      <c r="P284" s="6"/>
      <c r="Q284" s="6"/>
      <c r="R284" s="6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4:32" x14ac:dyDescent="0.2">
      <c r="D285" s="6"/>
      <c r="E285" s="6"/>
      <c r="F285" s="6"/>
      <c r="G285" s="6"/>
      <c r="H285" s="6"/>
      <c r="I285" s="6"/>
      <c r="J285" s="6"/>
      <c r="M285" s="6"/>
      <c r="N285" s="6"/>
      <c r="O285" s="6"/>
      <c r="P285" s="6"/>
      <c r="Q285" s="6"/>
      <c r="R285" s="6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4:32" x14ac:dyDescent="0.2">
      <c r="D286" s="6"/>
      <c r="E286" s="6"/>
      <c r="F286" s="6"/>
      <c r="G286" s="6"/>
      <c r="H286" s="6"/>
      <c r="I286" s="6"/>
      <c r="J286" s="6"/>
      <c r="M286" s="6"/>
      <c r="N286" s="6"/>
      <c r="O286" s="6"/>
      <c r="P286" s="6"/>
      <c r="Q286" s="6"/>
      <c r="R286" s="6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4:32" x14ac:dyDescent="0.2">
      <c r="D287" s="6"/>
      <c r="E287" s="6"/>
      <c r="F287" s="6"/>
      <c r="G287" s="6"/>
      <c r="H287" s="6"/>
      <c r="I287" s="6"/>
      <c r="J287" s="6"/>
      <c r="M287" s="6"/>
      <c r="N287" s="6"/>
      <c r="O287" s="6"/>
      <c r="P287" s="6"/>
      <c r="Q287" s="6"/>
      <c r="R287" s="6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4:32" x14ac:dyDescent="0.2">
      <c r="D288" s="6"/>
      <c r="E288" s="6"/>
      <c r="F288" s="6"/>
      <c r="G288" s="6"/>
      <c r="H288" s="6"/>
      <c r="I288" s="6"/>
      <c r="J288" s="6"/>
      <c r="M288" s="6"/>
      <c r="N288" s="6"/>
      <c r="O288" s="6"/>
      <c r="P288" s="6"/>
      <c r="Q288" s="6"/>
      <c r="R288" s="6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4:32" x14ac:dyDescent="0.2">
      <c r="D289" s="6"/>
      <c r="E289" s="6"/>
      <c r="F289" s="6"/>
      <c r="G289" s="6"/>
      <c r="H289" s="6"/>
      <c r="I289" s="6"/>
      <c r="J289" s="6"/>
      <c r="M289" s="6"/>
      <c r="N289" s="6"/>
      <c r="O289" s="6"/>
      <c r="P289" s="6"/>
      <c r="Q289" s="6"/>
      <c r="R289" s="6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4:32" x14ac:dyDescent="0.2">
      <c r="D290" s="6"/>
      <c r="E290" s="6"/>
      <c r="F290" s="6"/>
      <c r="G290" s="6"/>
      <c r="H290" s="6"/>
      <c r="I290" s="6"/>
      <c r="J290" s="6"/>
      <c r="M290" s="6"/>
      <c r="N290" s="6"/>
      <c r="O290" s="6"/>
      <c r="P290" s="6"/>
      <c r="Q290" s="6"/>
      <c r="R290" s="6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4:32" x14ac:dyDescent="0.2">
      <c r="D291" s="6"/>
      <c r="E291" s="6"/>
      <c r="F291" s="6"/>
      <c r="G291" s="6"/>
      <c r="H291" s="6"/>
      <c r="I291" s="6"/>
      <c r="J291" s="6"/>
      <c r="M291" s="6"/>
      <c r="N291" s="6"/>
      <c r="O291" s="6"/>
      <c r="P291" s="6"/>
      <c r="Q291" s="6"/>
      <c r="R291" s="6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</sheetData>
  <autoFilter ref="B1:R217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30"/>
  <sheetViews>
    <sheetView workbookViewId="0">
      <pane xSplit="3" ySplit="1" topLeftCell="D221" activePane="bottomRight" state="frozen"/>
      <selection pane="topRight" activeCell="C1" sqref="C1"/>
      <selection pane="bottomLeft" activeCell="A2" sqref="A2"/>
      <selection pane="bottomRight" sqref="A1:Q241"/>
    </sheetView>
  </sheetViews>
  <sheetFormatPr defaultRowHeight="12.75" x14ac:dyDescent="0.2"/>
  <cols>
    <col min="3" max="3" width="12.28515625" bestFit="1" customWidth="1"/>
    <col min="4" max="4" width="14" bestFit="1" customWidth="1"/>
    <col min="5" max="5" width="12.85546875" bestFit="1" customWidth="1"/>
    <col min="6" max="7" width="14" bestFit="1" customWidth="1"/>
    <col min="8" max="8" width="12.85546875" bestFit="1" customWidth="1"/>
    <col min="9" max="11" width="11.28515625" bestFit="1" customWidth="1"/>
    <col min="12" max="12" width="12.85546875" bestFit="1" customWidth="1"/>
    <col min="13" max="13" width="11.85546875" bestFit="1" customWidth="1"/>
    <col min="14" max="15" width="12.85546875" bestFit="1" customWidth="1"/>
    <col min="16" max="16" width="11.28515625" bestFit="1" customWidth="1"/>
    <col min="17" max="17" width="14" bestFit="1" customWidth="1"/>
    <col min="18" max="18" width="10.28515625" bestFit="1" customWidth="1"/>
    <col min="19" max="20" width="9.28515625" bestFit="1" customWidth="1"/>
  </cols>
  <sheetData>
    <row r="1" spans="1:17" s="15" customFormat="1" ht="51" x14ac:dyDescent="0.2">
      <c r="A1" s="15" t="s">
        <v>40</v>
      </c>
      <c r="B1" s="15" t="s">
        <v>3</v>
      </c>
      <c r="C1" s="15" t="s">
        <v>0</v>
      </c>
      <c r="D1" s="15" t="s">
        <v>4</v>
      </c>
      <c r="E1" s="15" t="s">
        <v>5</v>
      </c>
      <c r="F1" s="15" t="s">
        <v>6</v>
      </c>
      <c r="G1" s="15" t="s">
        <v>2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15</v>
      </c>
      <c r="P1" s="15" t="s">
        <v>16</v>
      </c>
      <c r="Q1" s="15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f>AZ!D2+CA!D2+CO!D2+ID!D2+MT!D2+NM!D2+NV!D2+OR!D2+UT!D2+WA!D2+WY!D2</f>
        <v>20376771</v>
      </c>
      <c r="E2" s="2">
        <f>AZ!E2+CA!E2+CO!E2+ID!E2+MT!E2+NM!E2+NV!E2+OR!E2+UT!E2+WA!E2+WY!E2</f>
        <v>1208188</v>
      </c>
      <c r="F2" s="2">
        <f>AZ!F2+CA!F2+CO!F2+ID!F2+MT!F2+NM!F2+NV!F2+OR!F2+UT!F2+WA!F2+WY!F2</f>
        <v>12161496</v>
      </c>
      <c r="G2" s="2">
        <f>AZ!G2+CA!G2+CO!G2+ID!G2+MT!G2+NM!G2+NV!G2+OR!G2+UT!G2+WA!G2+WY!G2</f>
        <v>14840054</v>
      </c>
      <c r="H2" s="2">
        <f>AZ!H2+CA!H2+CO!H2+ID!H2+MT!H2+NM!H2+NV!H2+OR!H2+UT!H2+WA!H2+WY!H2</f>
        <v>5955587</v>
      </c>
      <c r="I2" s="2">
        <f>AZ!I2+CA!I2+CO!I2+ID!I2+MT!I2+NM!I2+NV!I2+OR!I2+UT!I2+WA!I2+WY!I2</f>
        <v>42366</v>
      </c>
      <c r="J2" s="2">
        <f>AZ!J2+CA!J2+CO!J2+ID!J2+MT!J2+NM!J2+NV!J2+OR!J2+UT!J2+WA!J2+WY!J2</f>
        <v>200945</v>
      </c>
      <c r="K2" s="2">
        <f>AZ!K2+CA!K2+CO!K2+ID!K2+MT!K2+NM!K2+NV!K2+OR!K2+UT!K2+WA!K2+WY!K2</f>
        <v>98310</v>
      </c>
      <c r="L2" s="2">
        <f>AZ!L2+CA!L2+CO!L2+ID!L2+MT!L2+NM!L2+NV!L2+OR!L2+UT!L2+WA!L2+WY!L2</f>
        <v>1053685</v>
      </c>
      <c r="M2" s="2">
        <f>AZ!M2+CA!M2+CO!M2+ID!M2+MT!M2+NM!M2+NV!M2+OR!M2+UT!M2+WA!M2+WY!M2</f>
        <v>-26559</v>
      </c>
      <c r="N2" s="2">
        <f>AZ!N2+CA!N2+CO!N2+ID!N2+MT!N2+NM!N2+NV!N2+OR!N2+UT!N2+WA!N2+WY!N2</f>
        <v>6500</v>
      </c>
      <c r="O2" s="2">
        <f>AZ!O2+CA!O2+CO!O2+ID!O2+MT!O2+NM!O2+NV!O2+OR!O2+UT!O2+WA!O2+WY!O2</f>
        <v>166576</v>
      </c>
      <c r="P2" s="2">
        <f>AZ!P2+CA!P2+CO!P2+ID!P2+MT!P2+NM!P2+NV!P2+OR!P2+UT!P2+WA!P2+WY!P2</f>
        <v>509677</v>
      </c>
      <c r="Q2" s="2">
        <f>SUM(D2:P2)</f>
        <v>56593596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f>AZ!D3+CA!D3+CO!D3+ID!D3+MT!D3+NM!D3+NV!D3+OR!D3+UT!D3+WA!D3+WY!D3</f>
        <v>18555957</v>
      </c>
      <c r="E3" s="2">
        <f>AZ!E3+CA!E3+CO!E3+ID!E3+MT!E3+NM!E3+NV!E3+OR!E3+UT!E3+WA!E3+WY!E3</f>
        <v>1058019</v>
      </c>
      <c r="F3" s="2">
        <f>AZ!F3+CA!F3+CO!F3+ID!F3+MT!F3+NM!F3+NV!F3+OR!F3+UT!F3+WA!F3+WY!F3</f>
        <v>10324098</v>
      </c>
      <c r="G3" s="2">
        <f>AZ!G3+CA!G3+CO!G3+ID!G3+MT!G3+NM!G3+NV!G3+OR!G3+UT!G3+WA!G3+WY!G3</f>
        <v>13892073</v>
      </c>
      <c r="H3" s="2">
        <f>AZ!H3+CA!H3+CO!H3+ID!H3+MT!H3+NM!H3+NV!H3+OR!H3+UT!H3+WA!H3+WY!H3</f>
        <v>5173951</v>
      </c>
      <c r="I3" s="2">
        <f>AZ!I3+CA!I3+CO!I3+ID!I3+MT!I3+NM!I3+NV!I3+OR!I3+UT!I3+WA!I3+WY!I3</f>
        <v>42023</v>
      </c>
      <c r="J3" s="2">
        <f>AZ!J3+CA!J3+CO!J3+ID!J3+MT!J3+NM!J3+NV!J3+OR!J3+UT!J3+WA!J3+WY!J3</f>
        <v>192347</v>
      </c>
      <c r="K3" s="2">
        <f>AZ!K3+CA!K3+CO!K3+ID!K3+MT!K3+NM!K3+NV!K3+OR!K3+UT!K3+WA!K3+WY!K3</f>
        <v>102577</v>
      </c>
      <c r="L3" s="2">
        <f>AZ!L3+CA!L3+CO!L3+ID!L3+MT!L3+NM!L3+NV!L3+OR!L3+UT!L3+WA!L3+WY!L3</f>
        <v>675151</v>
      </c>
      <c r="M3" s="2">
        <f>AZ!M3+CA!M3+CO!M3+ID!M3+MT!M3+NM!M3+NV!M3+OR!M3+UT!M3+WA!M3+WY!M3</f>
        <v>-178030</v>
      </c>
      <c r="N3" s="2">
        <f>AZ!N3+CA!N3+CO!N3+ID!N3+MT!N3+NM!N3+NV!N3+OR!N3+UT!N3+WA!N3+WY!N3</f>
        <v>12568</v>
      </c>
      <c r="O3" s="2">
        <f>AZ!O3+CA!O3+CO!O3+ID!O3+MT!O3+NM!O3+NV!O3+OR!O3+UT!O3+WA!O3+WY!O3</f>
        <v>175630</v>
      </c>
      <c r="P3" s="2">
        <f>AZ!P3+CA!P3+CO!P3+ID!P3+MT!P3+NM!P3+NV!P3+OR!P3+UT!P3+WA!P3+WY!P3</f>
        <v>387417</v>
      </c>
      <c r="Q3" s="2">
        <f t="shared" ref="Q3:Q66" si="1">SUM(D3:P3)</f>
        <v>50413781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f>AZ!D4+CA!D4+CO!D4+ID!D4+MT!D4+NM!D4+NV!D4+OR!D4+UT!D4+WA!D4+WY!D4</f>
        <v>18275336</v>
      </c>
      <c r="E4" s="2">
        <f>AZ!E4+CA!E4+CO!E4+ID!E4+MT!E4+NM!E4+NV!E4+OR!E4+UT!E4+WA!E4+WY!E4</f>
        <v>1171975</v>
      </c>
      <c r="F4" s="2">
        <f>AZ!F4+CA!F4+CO!F4+ID!F4+MT!F4+NM!F4+NV!F4+OR!F4+UT!F4+WA!F4+WY!F4</f>
        <v>11800954</v>
      </c>
      <c r="G4" s="2">
        <f>AZ!G4+CA!G4+CO!G4+ID!G4+MT!G4+NM!G4+NV!G4+OR!G4+UT!G4+WA!G4+WY!G4</f>
        <v>14872151</v>
      </c>
      <c r="H4" s="2">
        <f>AZ!H4+CA!H4+CO!H4+ID!H4+MT!H4+NM!H4+NV!H4+OR!H4+UT!H4+WA!H4+WY!H4</f>
        <v>6054087</v>
      </c>
      <c r="I4" s="2">
        <f>AZ!I4+CA!I4+CO!I4+ID!I4+MT!I4+NM!I4+NV!I4+OR!I4+UT!I4+WA!I4+WY!I4</f>
        <v>40820</v>
      </c>
      <c r="J4" s="2">
        <f>AZ!J4+CA!J4+CO!J4+ID!J4+MT!J4+NM!J4+NV!J4+OR!J4+UT!J4+WA!J4+WY!J4</f>
        <v>201383</v>
      </c>
      <c r="K4" s="2">
        <f>AZ!K4+CA!K4+CO!K4+ID!K4+MT!K4+NM!K4+NV!K4+OR!K4+UT!K4+WA!K4+WY!K4</f>
        <v>103841</v>
      </c>
      <c r="L4" s="2">
        <f>AZ!L4+CA!L4+CO!L4+ID!L4+MT!L4+NM!L4+NV!L4+OR!L4+UT!L4+WA!L4+WY!L4</f>
        <v>531063</v>
      </c>
      <c r="M4" s="2">
        <f>AZ!M4+CA!M4+CO!M4+ID!M4+MT!M4+NM!M4+NV!M4+OR!M4+UT!M4+WA!M4+WY!M4</f>
        <v>-166685</v>
      </c>
      <c r="N4" s="2">
        <f>AZ!N4+CA!N4+CO!N4+ID!N4+MT!N4+NM!N4+NV!N4+OR!N4+UT!N4+WA!N4+WY!N4</f>
        <v>31498</v>
      </c>
      <c r="O4" s="2">
        <f>AZ!O4+CA!O4+CO!O4+ID!O4+MT!O4+NM!O4+NV!O4+OR!O4+UT!O4+WA!O4+WY!O4</f>
        <v>331667</v>
      </c>
      <c r="P4" s="2">
        <f>AZ!P4+CA!P4+CO!P4+ID!P4+MT!P4+NM!P4+NV!P4+OR!P4+UT!P4+WA!P4+WY!P4</f>
        <v>454617</v>
      </c>
      <c r="Q4" s="2">
        <f t="shared" si="1"/>
        <v>53702707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f>AZ!D5+CA!D5+CO!D5+ID!D5+MT!D5+NM!D5+NV!D5+OR!D5+UT!D5+WA!D5+WY!D5</f>
        <v>16978427</v>
      </c>
      <c r="E5" s="2">
        <f>AZ!E5+CA!E5+CO!E5+ID!E5+MT!E5+NM!E5+NV!E5+OR!E5+UT!E5+WA!E5+WY!E5</f>
        <v>1076930</v>
      </c>
      <c r="F5" s="2">
        <f>AZ!F5+CA!F5+CO!F5+ID!F5+MT!F5+NM!F5+NV!F5+OR!F5+UT!F5+WA!F5+WY!F5</f>
        <v>10825290</v>
      </c>
      <c r="G5" s="2">
        <f>AZ!G5+CA!G5+CO!G5+ID!G5+MT!G5+NM!G5+NV!G5+OR!G5+UT!G5+WA!G5+WY!G5</f>
        <v>14230872</v>
      </c>
      <c r="H5" s="2">
        <f>AZ!H5+CA!H5+CO!H5+ID!H5+MT!H5+NM!H5+NV!H5+OR!H5+UT!H5+WA!H5+WY!H5</f>
        <v>4908436</v>
      </c>
      <c r="I5" s="2">
        <f>AZ!I5+CA!I5+CO!I5+ID!I5+MT!I5+NM!I5+NV!I5+OR!I5+UT!I5+WA!I5+WY!I5</f>
        <v>40342</v>
      </c>
      <c r="J5" s="2">
        <f>AZ!J5+CA!J5+CO!J5+ID!J5+MT!J5+NM!J5+NV!J5+OR!J5+UT!J5+WA!J5+WY!J5</f>
        <v>188735</v>
      </c>
      <c r="K5" s="2">
        <f>AZ!K5+CA!K5+CO!K5+ID!K5+MT!K5+NM!K5+NV!K5+OR!K5+UT!K5+WA!K5+WY!K5</f>
        <v>92869</v>
      </c>
      <c r="L5" s="2">
        <f>AZ!L5+CA!L5+CO!L5+ID!L5+MT!L5+NM!L5+NV!L5+OR!L5+UT!L5+WA!L5+WY!L5</f>
        <v>448652</v>
      </c>
      <c r="M5" s="2">
        <f>AZ!M5+CA!M5+CO!M5+ID!M5+MT!M5+NM!M5+NV!M5+OR!M5+UT!M5+WA!M5+WY!M5</f>
        <v>-133623</v>
      </c>
      <c r="N5" s="2">
        <f>AZ!N5+CA!N5+CO!N5+ID!N5+MT!N5+NM!N5+NV!N5+OR!N5+UT!N5+WA!N5+WY!N5</f>
        <v>38759</v>
      </c>
      <c r="O5" s="2">
        <f>AZ!O5+CA!O5+CO!O5+ID!O5+MT!O5+NM!O5+NV!O5+OR!O5+UT!O5+WA!O5+WY!O5</f>
        <v>414598</v>
      </c>
      <c r="P5" s="2">
        <f>AZ!P5+CA!P5+CO!P5+ID!P5+MT!P5+NM!P5+NV!P5+OR!P5+UT!P5+WA!P5+WY!P5</f>
        <v>449405</v>
      </c>
      <c r="Q5" s="2">
        <f t="shared" si="1"/>
        <v>49559692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f>AZ!D6+CA!D6+CO!D6+ID!D6+MT!D6+NM!D6+NV!D6+OR!D6+UT!D6+WA!D6+WY!D6</f>
        <v>18944732</v>
      </c>
      <c r="E6" s="2">
        <f>AZ!E6+CA!E6+CO!E6+ID!E6+MT!E6+NM!E6+NV!E6+OR!E6+UT!E6+WA!E6+WY!E6</f>
        <v>1051842</v>
      </c>
      <c r="F6" s="2">
        <f>AZ!F6+CA!F6+CO!F6+ID!F6+MT!F6+NM!F6+NV!F6+OR!F6+UT!F6+WA!F6+WY!F6</f>
        <v>13282942</v>
      </c>
      <c r="G6" s="2">
        <f>AZ!G6+CA!G6+CO!G6+ID!G6+MT!G6+NM!G6+NV!G6+OR!G6+UT!G6+WA!G6+WY!G6</f>
        <v>14920626</v>
      </c>
      <c r="H6" s="2">
        <f>AZ!H6+CA!H6+CO!H6+ID!H6+MT!H6+NM!H6+NV!H6+OR!H6+UT!H6+WA!H6+WY!H6</f>
        <v>4324111</v>
      </c>
      <c r="I6" s="2">
        <f>AZ!I6+CA!I6+CO!I6+ID!I6+MT!I6+NM!I6+NV!I6+OR!I6+UT!I6+WA!I6+WY!I6</f>
        <v>42444</v>
      </c>
      <c r="J6" s="2">
        <f>AZ!J6+CA!J6+CO!J6+ID!J6+MT!J6+NM!J6+NV!J6+OR!J6+UT!J6+WA!J6+WY!J6</f>
        <v>206822</v>
      </c>
      <c r="K6" s="2">
        <f>AZ!K6+CA!K6+CO!K6+ID!K6+MT!K6+NM!K6+NV!K6+OR!K6+UT!K6+WA!K6+WY!K6</f>
        <v>108895</v>
      </c>
      <c r="L6" s="2">
        <f>AZ!L6+CA!L6+CO!L6+ID!L6+MT!L6+NM!L6+NV!L6+OR!L6+UT!L6+WA!L6+WY!L6</f>
        <v>469484</v>
      </c>
      <c r="M6" s="2">
        <f>AZ!M6+CA!M6+CO!M6+ID!M6+MT!M6+NM!M6+NV!M6+OR!M6+UT!M6+WA!M6+WY!M6</f>
        <v>62328</v>
      </c>
      <c r="N6" s="2">
        <f>AZ!N6+CA!N6+CO!N6+ID!N6+MT!N6+NM!N6+NV!N6+OR!N6+UT!N6+WA!N6+WY!N6</f>
        <v>81053</v>
      </c>
      <c r="O6" s="2">
        <f>AZ!O6+CA!O6+CO!O6+ID!O6+MT!O6+NM!O6+NV!O6+OR!O6+UT!O6+WA!O6+WY!O6</f>
        <v>402289</v>
      </c>
      <c r="P6" s="2">
        <f>AZ!P6+CA!P6+CO!P6+ID!P6+MT!P6+NM!P6+NV!P6+OR!P6+UT!P6+WA!P6+WY!P6</f>
        <v>412387</v>
      </c>
      <c r="Q6" s="2">
        <f t="shared" si="1"/>
        <v>54309955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f>AZ!D7+CA!D7+CO!D7+ID!D7+MT!D7+NM!D7+NV!D7+OR!D7+UT!D7+WA!D7+WY!D7</f>
        <v>18905166</v>
      </c>
      <c r="E7" s="2">
        <f>AZ!E7+CA!E7+CO!E7+ID!E7+MT!E7+NM!E7+NV!E7+OR!E7+UT!E7+WA!E7+WY!E7</f>
        <v>1069323</v>
      </c>
      <c r="F7" s="2">
        <f>AZ!F7+CA!F7+CO!F7+ID!F7+MT!F7+NM!F7+NV!F7+OR!F7+UT!F7+WA!F7+WY!F7</f>
        <v>13264493</v>
      </c>
      <c r="G7" s="2">
        <f>AZ!G7+CA!G7+CO!G7+ID!G7+MT!G7+NM!G7+NV!G7+OR!G7+UT!G7+WA!G7+WY!G7</f>
        <v>14527573</v>
      </c>
      <c r="H7" s="2">
        <f>AZ!H7+CA!H7+CO!H7+ID!H7+MT!H7+NM!H7+NV!H7+OR!H7+UT!H7+WA!H7+WY!H7</f>
        <v>5817342</v>
      </c>
      <c r="I7" s="2">
        <f>AZ!I7+CA!I7+CO!I7+ID!I7+MT!I7+NM!I7+NV!I7+OR!I7+UT!I7+WA!I7+WY!I7</f>
        <v>37553</v>
      </c>
      <c r="J7" s="2">
        <f>AZ!J7+CA!J7+CO!J7+ID!J7+MT!J7+NM!J7+NV!J7+OR!J7+UT!J7+WA!J7+WY!J7</f>
        <v>206926</v>
      </c>
      <c r="K7" s="2">
        <f>AZ!K7+CA!K7+CO!K7+ID!K7+MT!K7+NM!K7+NV!K7+OR!K7+UT!K7+WA!K7+WY!K7</f>
        <v>100758</v>
      </c>
      <c r="L7" s="2">
        <f>AZ!L7+CA!L7+CO!L7+ID!L7+MT!L7+NM!L7+NV!L7+OR!L7+UT!L7+WA!L7+WY!L7</f>
        <v>370837</v>
      </c>
      <c r="M7" s="2">
        <f>AZ!M7+CA!M7+CO!M7+ID!M7+MT!M7+NM!M7+NV!M7+OR!M7+UT!M7+WA!M7+WY!M7</f>
        <v>31504</v>
      </c>
      <c r="N7" s="2">
        <f>AZ!N7+CA!N7+CO!N7+ID!N7+MT!N7+NM!N7+NV!N7+OR!N7+UT!N7+WA!N7+WY!N7</f>
        <v>91143</v>
      </c>
      <c r="O7" s="2">
        <f>AZ!O7+CA!O7+CO!O7+ID!O7+MT!O7+NM!O7+NV!O7+OR!O7+UT!O7+WA!O7+WY!O7</f>
        <v>469475</v>
      </c>
      <c r="P7" s="2">
        <f>AZ!P7+CA!P7+CO!P7+ID!P7+MT!P7+NM!P7+NV!P7+OR!P7+UT!P7+WA!P7+WY!P7</f>
        <v>523473</v>
      </c>
      <c r="Q7" s="2">
        <f t="shared" si="1"/>
        <v>55415566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f>AZ!D8+CA!D8+CO!D8+ID!D8+MT!D8+NM!D8+NV!D8+OR!D8+UT!D8+WA!D8+WY!D8</f>
        <v>21070271</v>
      </c>
      <c r="E8" s="2">
        <f>AZ!E8+CA!E8+CO!E8+ID!E8+MT!E8+NM!E8+NV!E8+OR!E8+UT!E8+WA!E8+WY!E8</f>
        <v>1160957</v>
      </c>
      <c r="F8" s="2">
        <f>AZ!F8+CA!F8+CO!F8+ID!F8+MT!F8+NM!F8+NV!F8+OR!F8+UT!F8+WA!F8+WY!F8</f>
        <v>11393137</v>
      </c>
      <c r="G8" s="2">
        <f>AZ!G8+CA!G8+CO!G8+ID!G8+MT!G8+NM!G8+NV!G8+OR!G8+UT!G8+WA!G8+WY!G8</f>
        <v>16690655</v>
      </c>
      <c r="H8" s="2">
        <f>AZ!H8+CA!H8+CO!H8+ID!H8+MT!H8+NM!H8+NV!H8+OR!H8+UT!H8+WA!H8+WY!H8</f>
        <v>6590749</v>
      </c>
      <c r="I8" s="2">
        <f>AZ!I8+CA!I8+CO!I8+ID!I8+MT!I8+NM!I8+NV!I8+OR!I8+UT!I8+WA!I8+WY!I8</f>
        <v>44158</v>
      </c>
      <c r="J8" s="2">
        <f>AZ!J8+CA!J8+CO!J8+ID!J8+MT!J8+NM!J8+NV!J8+OR!J8+UT!J8+WA!J8+WY!J8</f>
        <v>216987</v>
      </c>
      <c r="K8" s="2">
        <f>AZ!K8+CA!K8+CO!K8+ID!K8+MT!K8+NM!K8+NV!K8+OR!K8+UT!K8+WA!K8+WY!K8</f>
        <v>107570</v>
      </c>
      <c r="L8" s="2">
        <f>AZ!L8+CA!L8+CO!L8+ID!L8+MT!L8+NM!L8+NV!L8+OR!L8+UT!L8+WA!L8+WY!L8</f>
        <v>388241</v>
      </c>
      <c r="M8" s="2">
        <f>AZ!M8+CA!M8+CO!M8+ID!M8+MT!M8+NM!M8+NV!M8+OR!M8+UT!M8+WA!M8+WY!M8</f>
        <v>3830</v>
      </c>
      <c r="N8" s="2">
        <f>AZ!N8+CA!N8+CO!N8+ID!N8+MT!N8+NM!N8+NV!N8+OR!N8+UT!N8+WA!N8+WY!N8</f>
        <v>91994</v>
      </c>
      <c r="O8" s="2">
        <f>AZ!O8+CA!O8+CO!O8+ID!O8+MT!O8+NM!O8+NV!O8+OR!O8+UT!O8+WA!O8+WY!O8</f>
        <v>472441</v>
      </c>
      <c r="P8" s="2">
        <f>AZ!P8+CA!P8+CO!P8+ID!P8+MT!P8+NM!P8+NV!P8+OR!P8+UT!P8+WA!P8+WY!P8</f>
        <v>514839</v>
      </c>
      <c r="Q8" s="2">
        <f t="shared" si="1"/>
        <v>58745829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f>AZ!D9+CA!D9+CO!D9+ID!D9+MT!D9+NM!D9+NV!D9+OR!D9+UT!D9+WA!D9+WY!D9</f>
        <v>20854459</v>
      </c>
      <c r="E9" s="2">
        <f>AZ!E9+CA!E9+CO!E9+ID!E9+MT!E9+NM!E9+NV!E9+OR!E9+UT!E9+WA!E9+WY!E9</f>
        <v>1151724</v>
      </c>
      <c r="F9" s="2">
        <f>AZ!F9+CA!F9+CO!F9+ID!F9+MT!F9+NM!F9+NV!F9+OR!F9+UT!F9+WA!F9+WY!F9</f>
        <v>11771012</v>
      </c>
      <c r="G9" s="2">
        <f>AZ!G9+CA!G9+CO!G9+ID!G9+MT!G9+NM!G9+NV!G9+OR!G9+UT!G9+WA!G9+WY!G9</f>
        <v>17644562</v>
      </c>
      <c r="H9" s="2">
        <f>AZ!H9+CA!H9+CO!H9+ID!H9+MT!H9+NM!H9+NV!H9+OR!H9+UT!H9+WA!H9+WY!H9</f>
        <v>6722158</v>
      </c>
      <c r="I9" s="2">
        <f>AZ!I9+CA!I9+CO!I9+ID!I9+MT!I9+NM!I9+NV!I9+OR!I9+UT!I9+WA!I9+WY!I9</f>
        <v>45520</v>
      </c>
      <c r="J9" s="2">
        <f>AZ!J9+CA!J9+CO!J9+ID!J9+MT!J9+NM!J9+NV!J9+OR!J9+UT!J9+WA!J9+WY!J9</f>
        <v>217972</v>
      </c>
      <c r="K9" s="2">
        <f>AZ!K9+CA!K9+CO!K9+ID!K9+MT!K9+NM!K9+NV!K9+OR!K9+UT!K9+WA!K9+WY!K9</f>
        <v>103073</v>
      </c>
      <c r="L9" s="2">
        <f>AZ!L9+CA!L9+CO!L9+ID!L9+MT!L9+NM!L9+NV!L9+OR!L9+UT!L9+WA!L9+WY!L9</f>
        <v>326162</v>
      </c>
      <c r="M9" s="2">
        <f>AZ!M9+CA!M9+CO!M9+ID!M9+MT!M9+NM!M9+NV!M9+OR!M9+UT!M9+WA!M9+WY!M9</f>
        <v>140688</v>
      </c>
      <c r="N9" s="2">
        <f>AZ!N9+CA!N9+CO!N9+ID!N9+MT!N9+NM!N9+NV!N9+OR!N9+UT!N9+WA!N9+WY!N9</f>
        <v>85301</v>
      </c>
      <c r="O9" s="2">
        <f>AZ!O9+CA!O9+CO!O9+ID!O9+MT!O9+NM!O9+NV!O9+OR!O9+UT!O9+WA!O9+WY!O9</f>
        <v>439222</v>
      </c>
      <c r="P9" s="2">
        <f>AZ!P9+CA!P9+CO!P9+ID!P9+MT!P9+NM!P9+NV!P9+OR!P9+UT!P9+WA!P9+WY!P9</f>
        <v>537877</v>
      </c>
      <c r="Q9" s="2">
        <f t="shared" si="1"/>
        <v>60039730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f>AZ!D10+CA!D10+CO!D10+ID!D10+MT!D10+NM!D10+NV!D10+OR!D10+UT!D10+WA!D10+WY!D10</f>
        <v>18415519</v>
      </c>
      <c r="E10" s="2">
        <f>AZ!E10+CA!E10+CO!E10+ID!E10+MT!E10+NM!E10+NV!E10+OR!E10+UT!E10+WA!E10+WY!E10</f>
        <v>1130524</v>
      </c>
      <c r="F10" s="2">
        <f>AZ!F10+CA!F10+CO!F10+ID!F10+MT!F10+NM!F10+NV!F10+OR!F10+UT!F10+WA!F10+WY!F10</f>
        <v>9575883</v>
      </c>
      <c r="G10" s="2">
        <f>AZ!G10+CA!G10+CO!G10+ID!G10+MT!G10+NM!G10+NV!G10+OR!G10+UT!G10+WA!G10+WY!G10</f>
        <v>14686851</v>
      </c>
      <c r="H10" s="2">
        <f>AZ!H10+CA!H10+CO!H10+ID!H10+MT!H10+NM!H10+NV!H10+OR!H10+UT!H10+WA!H10+WY!H10</f>
        <v>6585357</v>
      </c>
      <c r="I10" s="2">
        <f>AZ!I10+CA!I10+CO!I10+ID!I10+MT!I10+NM!I10+NV!I10+OR!I10+UT!I10+WA!I10+WY!I10</f>
        <v>42943</v>
      </c>
      <c r="J10" s="2">
        <f>AZ!J10+CA!J10+CO!J10+ID!J10+MT!J10+NM!J10+NV!J10+OR!J10+UT!J10+WA!J10+WY!J10</f>
        <v>204129</v>
      </c>
      <c r="K10" s="2">
        <f>AZ!K10+CA!K10+CO!K10+ID!K10+MT!K10+NM!K10+NV!K10+OR!K10+UT!K10+WA!K10+WY!K10</f>
        <v>79625</v>
      </c>
      <c r="L10" s="2">
        <f>AZ!L10+CA!L10+CO!L10+ID!L10+MT!L10+NM!L10+NV!L10+OR!L10+UT!L10+WA!L10+WY!L10</f>
        <v>392273</v>
      </c>
      <c r="M10" s="2">
        <f>AZ!M10+CA!M10+CO!M10+ID!M10+MT!M10+NM!M10+NV!M10+OR!M10+UT!M10+WA!M10+WY!M10</f>
        <v>-32739</v>
      </c>
      <c r="N10" s="2">
        <f>AZ!N10+CA!N10+CO!N10+ID!N10+MT!N10+NM!N10+NV!N10+OR!N10+UT!N10+WA!N10+WY!N10</f>
        <v>64806</v>
      </c>
      <c r="O10" s="2">
        <f>AZ!O10+CA!O10+CO!O10+ID!O10+MT!O10+NM!O10+NV!O10+OR!O10+UT!O10+WA!O10+WY!O10</f>
        <v>323118</v>
      </c>
      <c r="P10" s="2">
        <f>AZ!P10+CA!P10+CO!P10+ID!P10+MT!P10+NM!P10+NV!P10+OR!P10+UT!P10+WA!P10+WY!P10</f>
        <v>497362</v>
      </c>
      <c r="Q10" s="2">
        <f t="shared" si="1"/>
        <v>51965651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f>AZ!D11+CA!D11+CO!D11+ID!D11+MT!D11+NM!D11+NV!D11+OR!D11+UT!D11+WA!D11+WY!D11</f>
        <v>19754155</v>
      </c>
      <c r="E11" s="2">
        <f>AZ!E11+CA!E11+CO!E11+ID!E11+MT!E11+NM!E11+NV!E11+OR!E11+UT!E11+WA!E11+WY!E11</f>
        <v>1142475</v>
      </c>
      <c r="F11" s="2">
        <f>AZ!F11+CA!F11+CO!F11+ID!F11+MT!F11+NM!F11+NV!F11+OR!F11+UT!F11+WA!F11+WY!F11</f>
        <v>9371893</v>
      </c>
      <c r="G11" s="2">
        <f>AZ!G11+CA!G11+CO!G11+ID!G11+MT!G11+NM!G11+NV!G11+OR!G11+UT!G11+WA!G11+WY!G11</f>
        <v>14465011</v>
      </c>
      <c r="H11" s="2">
        <f>AZ!H11+CA!H11+CO!H11+ID!H11+MT!H11+NM!H11+NV!H11+OR!H11+UT!H11+WA!H11+WY!H11</f>
        <v>5001992</v>
      </c>
      <c r="I11" s="2">
        <f>AZ!I11+CA!I11+CO!I11+ID!I11+MT!I11+NM!I11+NV!I11+OR!I11+UT!I11+WA!I11+WY!I11</f>
        <v>48630</v>
      </c>
      <c r="J11" s="2">
        <f>AZ!J11+CA!J11+CO!J11+ID!J11+MT!J11+NM!J11+NV!J11+OR!J11+UT!J11+WA!J11+WY!J11</f>
        <v>205984</v>
      </c>
      <c r="K11" s="2">
        <f>AZ!K11+CA!K11+CO!K11+ID!K11+MT!K11+NM!K11+NV!K11+OR!K11+UT!K11+WA!K11+WY!K11</f>
        <v>67320</v>
      </c>
      <c r="L11" s="2">
        <f>AZ!L11+CA!L11+CO!L11+ID!L11+MT!L11+NM!L11+NV!L11+OR!L11+UT!L11+WA!L11+WY!L11</f>
        <v>308241</v>
      </c>
      <c r="M11" s="2">
        <f>AZ!M11+CA!M11+CO!M11+ID!M11+MT!M11+NM!M11+NV!M11+OR!M11+UT!M11+WA!M11+WY!M11</f>
        <v>11603</v>
      </c>
      <c r="N11" s="2">
        <f>AZ!N11+CA!N11+CO!N11+ID!N11+MT!N11+NM!N11+NV!N11+OR!N11+UT!N11+WA!N11+WY!N11</f>
        <v>20813</v>
      </c>
      <c r="O11" s="2">
        <f>AZ!O11+CA!O11+CO!O11+ID!O11+MT!O11+NM!O11+NV!O11+OR!O11+UT!O11+WA!O11+WY!O11</f>
        <v>323579</v>
      </c>
      <c r="P11" s="2">
        <f>AZ!P11+CA!P11+CO!P11+ID!P11+MT!P11+NM!P11+NV!P11+OR!P11+UT!P11+WA!P11+WY!P11</f>
        <v>494114</v>
      </c>
      <c r="Q11" s="2">
        <f t="shared" si="1"/>
        <v>51215810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f>AZ!D12+CA!D12+CO!D12+ID!D12+MT!D12+NM!D12+NV!D12+OR!D12+UT!D12+WA!D12+WY!D12</f>
        <v>19466766</v>
      </c>
      <c r="E12" s="2">
        <f>AZ!E12+CA!E12+CO!E12+ID!E12+MT!E12+NM!E12+NV!E12+OR!E12+UT!E12+WA!E12+WY!E12</f>
        <v>1139224</v>
      </c>
      <c r="F12" s="2">
        <f>AZ!F12+CA!F12+CO!F12+ID!F12+MT!F12+NM!F12+NV!F12+OR!F12+UT!F12+WA!F12+WY!F12</f>
        <v>9911531</v>
      </c>
      <c r="G12" s="2">
        <f>AZ!G12+CA!G12+CO!G12+ID!G12+MT!G12+NM!G12+NV!G12+OR!G12+UT!G12+WA!G12+WY!G12</f>
        <v>11406381</v>
      </c>
      <c r="H12" s="2">
        <f>AZ!H12+CA!H12+CO!H12+ID!H12+MT!H12+NM!H12+NV!H12+OR!H12+UT!H12+WA!H12+WY!H12</f>
        <v>6145091</v>
      </c>
      <c r="I12" s="2">
        <f>AZ!I12+CA!I12+CO!I12+ID!I12+MT!I12+NM!I12+NV!I12+OR!I12+UT!I12+WA!I12+WY!I12</f>
        <v>55493</v>
      </c>
      <c r="J12" s="2">
        <f>AZ!J12+CA!J12+CO!J12+ID!J12+MT!J12+NM!J12+NV!J12+OR!J12+UT!J12+WA!J12+WY!J12</f>
        <v>186209</v>
      </c>
      <c r="K12" s="2">
        <f>AZ!K12+CA!K12+CO!K12+ID!K12+MT!K12+NM!K12+NV!K12+OR!K12+UT!K12+WA!K12+WY!K12</f>
        <v>66566</v>
      </c>
      <c r="L12" s="2">
        <f>AZ!L12+CA!L12+CO!L12+ID!L12+MT!L12+NM!L12+NV!L12+OR!L12+UT!L12+WA!L12+WY!L12</f>
        <v>284281</v>
      </c>
      <c r="M12" s="2">
        <f>AZ!M12+CA!M12+CO!M12+ID!M12+MT!M12+NM!M12+NV!M12+OR!M12+UT!M12+WA!M12+WY!M12</f>
        <v>-58350</v>
      </c>
      <c r="N12" s="2">
        <f>AZ!N12+CA!N12+CO!N12+ID!N12+MT!N12+NM!N12+NV!N12+OR!N12+UT!N12+WA!N12+WY!N12</f>
        <v>14289</v>
      </c>
      <c r="O12" s="2">
        <f>AZ!O12+CA!O12+CO!O12+ID!O12+MT!O12+NM!O12+NV!O12+OR!O12+UT!O12+WA!O12+WY!O12</f>
        <v>216863</v>
      </c>
      <c r="P12" s="2">
        <f>AZ!P12+CA!P12+CO!P12+ID!P12+MT!P12+NM!P12+NV!P12+OR!P12+UT!P12+WA!P12+WY!P12</f>
        <v>444730</v>
      </c>
      <c r="Q12" s="2">
        <f t="shared" si="1"/>
        <v>49279074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f>AZ!D13+CA!D13+CO!D13+ID!D13+MT!D13+NM!D13+NV!D13+OR!D13+UT!D13+WA!D13+WY!D13</f>
        <v>19891167</v>
      </c>
      <c r="E13" s="2">
        <f>AZ!E13+CA!E13+CO!E13+ID!E13+MT!E13+NM!E13+NV!E13+OR!E13+UT!E13+WA!E13+WY!E13</f>
        <v>1172728</v>
      </c>
      <c r="F13" s="2">
        <f>AZ!F13+CA!F13+CO!F13+ID!F13+MT!F13+NM!F13+NV!F13+OR!F13+UT!F13+WA!F13+WY!F13</f>
        <v>12330920</v>
      </c>
      <c r="G13" s="2">
        <f>AZ!G13+CA!G13+CO!G13+ID!G13+MT!G13+NM!G13+NV!G13+OR!G13+UT!G13+WA!G13+WY!G13</f>
        <v>12240997</v>
      </c>
      <c r="H13" s="2">
        <f>AZ!H13+CA!H13+CO!H13+ID!H13+MT!H13+NM!H13+NV!H13+OR!H13+UT!H13+WA!H13+WY!H13</f>
        <v>6915164</v>
      </c>
      <c r="I13" s="2">
        <f>AZ!I13+CA!I13+CO!I13+ID!I13+MT!I13+NM!I13+NV!I13+OR!I13+UT!I13+WA!I13+WY!I13</f>
        <v>46925</v>
      </c>
      <c r="J13" s="2">
        <f>AZ!J13+CA!J13+CO!J13+ID!J13+MT!J13+NM!J13+NV!J13+OR!J13+UT!J13+WA!J13+WY!J13</f>
        <v>187455</v>
      </c>
      <c r="K13" s="2">
        <f>AZ!K13+CA!K13+CO!K13+ID!K13+MT!K13+NM!K13+NV!K13+OR!K13+UT!K13+WA!K13+WY!K13</f>
        <v>106606</v>
      </c>
      <c r="L13" s="2">
        <f>AZ!L13+CA!L13+CO!L13+ID!L13+MT!L13+NM!L13+NV!L13+OR!L13+UT!L13+WA!L13+WY!L13</f>
        <v>292686</v>
      </c>
      <c r="M13" s="2">
        <f>AZ!M13+CA!M13+CO!M13+ID!M13+MT!M13+NM!M13+NV!M13+OR!M13+UT!M13+WA!M13+WY!M13</f>
        <v>22056</v>
      </c>
      <c r="N13" s="2">
        <f>AZ!N13+CA!N13+CO!N13+ID!N13+MT!N13+NM!N13+NV!N13+OR!N13+UT!N13+WA!N13+WY!N13</f>
        <v>4036</v>
      </c>
      <c r="O13" s="2">
        <f>AZ!O13+CA!O13+CO!O13+ID!O13+MT!O13+NM!O13+NV!O13+OR!O13+UT!O13+WA!O13+WY!O13</f>
        <v>266666</v>
      </c>
      <c r="P13" s="2">
        <f>AZ!P13+CA!P13+CO!P13+ID!P13+MT!P13+NM!P13+NV!P13+OR!P13+UT!P13+WA!P13+WY!P13</f>
        <v>462852</v>
      </c>
      <c r="Q13" s="2">
        <f t="shared" si="1"/>
        <v>53940258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f>AZ!D14+CA!D14+CO!D14+ID!D14+MT!D14+NM!D14+NV!D14+OR!D14+UT!D14+WA!D14+WY!D14</f>
        <v>19793858</v>
      </c>
      <c r="E14" s="2">
        <f>AZ!E14+CA!E14+CO!E14+ID!E14+MT!E14+NM!E14+NV!E14+OR!E14+UT!E14+WA!E14+WY!E14</f>
        <v>1270969</v>
      </c>
      <c r="F14" s="2">
        <f>AZ!F14+CA!F14+CO!F14+ID!F14+MT!F14+NM!F14+NV!F14+OR!F14+UT!F14+WA!F14+WY!F14</f>
        <v>14924734</v>
      </c>
      <c r="G14" s="2">
        <f>AZ!G14+CA!G14+CO!G14+ID!G14+MT!G14+NM!G14+NV!G14+OR!G14+UT!G14+WA!G14+WY!G14</f>
        <v>10912852</v>
      </c>
      <c r="H14" s="2">
        <f>AZ!H14+CA!H14+CO!H14+ID!H14+MT!H14+NM!H14+NV!H14+OR!H14+UT!H14+WA!H14+WY!H14</f>
        <v>6934094</v>
      </c>
      <c r="I14" s="2">
        <f>AZ!I14+CA!I14+CO!I14+ID!I14+MT!I14+NM!I14+NV!I14+OR!I14+UT!I14+WA!I14+WY!I14</f>
        <v>65017</v>
      </c>
      <c r="J14" s="2">
        <f>AZ!J14+CA!J14+CO!J14+ID!J14+MT!J14+NM!J14+NV!J14+OR!J14+UT!J14+WA!J14+WY!J14</f>
        <v>186572</v>
      </c>
      <c r="K14" s="2">
        <f>AZ!K14+CA!K14+CO!K14+ID!K14+MT!K14+NM!K14+NV!K14+OR!K14+UT!K14+WA!K14+WY!K14</f>
        <v>131059</v>
      </c>
      <c r="L14" s="2">
        <f>AZ!L14+CA!L14+CO!L14+ID!L14+MT!L14+NM!L14+NV!L14+OR!L14+UT!L14+WA!L14+WY!L14</f>
        <v>243040</v>
      </c>
      <c r="M14" s="2">
        <f>AZ!M14+CA!M14+CO!M14+ID!M14+MT!M14+NM!M14+NV!M14+OR!M14+UT!M14+WA!M14+WY!M14</f>
        <v>-184181</v>
      </c>
      <c r="N14" s="2">
        <f>AZ!N14+CA!N14+CO!N14+ID!N14+MT!N14+NM!N14+NV!N14+OR!N14+UT!N14+WA!N14+WY!N14</f>
        <v>11320</v>
      </c>
      <c r="O14" s="2">
        <f>AZ!O14+CA!O14+CO!O14+ID!O14+MT!O14+NM!O14+NV!O14+OR!O14+UT!O14+WA!O14+WY!O14</f>
        <v>274686</v>
      </c>
      <c r="P14" s="2">
        <f>AZ!P14+CA!P14+CO!P14+ID!P14+MT!P14+NM!P14+NV!P14+OR!P14+UT!P14+WA!P14+WY!P14</f>
        <v>558096</v>
      </c>
      <c r="Q14" s="2">
        <f t="shared" si="1"/>
        <v>55122116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f>AZ!D15+CA!D15+CO!D15+ID!D15+MT!D15+NM!D15+NV!D15+OR!D15+UT!D15+WA!D15+WY!D15</f>
        <v>17288676</v>
      </c>
      <c r="E15" s="2">
        <f>AZ!E15+CA!E15+CO!E15+ID!E15+MT!E15+NM!E15+NV!E15+OR!E15+UT!E15+WA!E15+WY!E15</f>
        <v>1118780</v>
      </c>
      <c r="F15" s="2">
        <f>AZ!F15+CA!F15+CO!F15+ID!F15+MT!F15+NM!F15+NV!F15+OR!F15+UT!F15+WA!F15+WY!F15</f>
        <v>12925410</v>
      </c>
      <c r="G15" s="2">
        <f>AZ!G15+CA!G15+CO!G15+ID!G15+MT!G15+NM!G15+NV!G15+OR!G15+UT!G15+WA!G15+WY!G15</f>
        <v>10052920</v>
      </c>
      <c r="H15" s="2">
        <f>AZ!H15+CA!H15+CO!H15+ID!H15+MT!H15+NM!H15+NV!H15+OR!H15+UT!H15+WA!H15+WY!H15</f>
        <v>5907347</v>
      </c>
      <c r="I15" s="2">
        <f>AZ!I15+CA!I15+CO!I15+ID!I15+MT!I15+NM!I15+NV!I15+OR!I15+UT!I15+WA!I15+WY!I15</f>
        <v>59705</v>
      </c>
      <c r="J15" s="2">
        <f>AZ!J15+CA!J15+CO!J15+ID!J15+MT!J15+NM!J15+NV!J15+OR!J15+UT!J15+WA!J15+WY!J15</f>
        <v>167495</v>
      </c>
      <c r="K15" s="2">
        <f>AZ!K15+CA!K15+CO!K15+ID!K15+MT!K15+NM!K15+NV!K15+OR!K15+UT!K15+WA!K15+WY!K15</f>
        <v>104237</v>
      </c>
      <c r="L15" s="2">
        <f>AZ!L15+CA!L15+CO!L15+ID!L15+MT!L15+NM!L15+NV!L15+OR!L15+UT!L15+WA!L15+WY!L15</f>
        <v>184874</v>
      </c>
      <c r="M15" s="2">
        <f>AZ!M15+CA!M15+CO!M15+ID!M15+MT!M15+NM!M15+NV!M15+OR!M15+UT!M15+WA!M15+WY!M15</f>
        <v>-89577</v>
      </c>
      <c r="N15" s="2">
        <f>AZ!N15+CA!N15+CO!N15+ID!N15+MT!N15+NM!N15+NV!N15+OR!N15+UT!N15+WA!N15+WY!N15</f>
        <v>23565</v>
      </c>
      <c r="O15" s="2">
        <f>AZ!O15+CA!O15+CO!O15+ID!O15+MT!O15+NM!O15+NV!O15+OR!O15+UT!O15+WA!O15+WY!O15</f>
        <v>247782</v>
      </c>
      <c r="P15" s="2">
        <f>AZ!P15+CA!P15+CO!P15+ID!P15+MT!P15+NM!P15+NV!P15+OR!P15+UT!P15+WA!P15+WY!P15</f>
        <v>475112</v>
      </c>
      <c r="Q15" s="2">
        <f t="shared" si="1"/>
        <v>48466326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f>AZ!D16+CA!D16+CO!D16+ID!D16+MT!D16+NM!D16+NV!D16+OR!D16+UT!D16+WA!D16+WY!D16</f>
        <v>18583023</v>
      </c>
      <c r="E16" s="2">
        <f>AZ!E16+CA!E16+CO!E16+ID!E16+MT!E16+NM!E16+NV!E16+OR!E16+UT!E16+WA!E16+WY!E16</f>
        <v>1233293</v>
      </c>
      <c r="F16" s="2">
        <f>AZ!F16+CA!F16+CO!F16+ID!F16+MT!F16+NM!F16+NV!F16+OR!F16+UT!F16+WA!F16+WY!F16</f>
        <v>12999260</v>
      </c>
      <c r="G16" s="2">
        <f>AZ!G16+CA!G16+CO!G16+ID!G16+MT!G16+NM!G16+NV!G16+OR!G16+UT!G16+WA!G16+WY!G16</f>
        <v>12484452</v>
      </c>
      <c r="H16" s="2">
        <f>AZ!H16+CA!H16+CO!H16+ID!H16+MT!H16+NM!H16+NV!H16+OR!H16+UT!H16+WA!H16+WY!H16</f>
        <v>6402015</v>
      </c>
      <c r="I16" s="2">
        <f>AZ!I16+CA!I16+CO!I16+ID!I16+MT!I16+NM!I16+NV!I16+OR!I16+UT!I16+WA!I16+WY!I16</f>
        <v>63372</v>
      </c>
      <c r="J16" s="2">
        <f>AZ!J16+CA!J16+CO!J16+ID!J16+MT!J16+NM!J16+NV!J16+OR!J16+UT!J16+WA!J16+WY!J16</f>
        <v>203594</v>
      </c>
      <c r="K16" s="2">
        <f>AZ!K16+CA!K16+CO!K16+ID!K16+MT!K16+NM!K16+NV!K16+OR!K16+UT!K16+WA!K16+WY!K16</f>
        <v>145610</v>
      </c>
      <c r="L16" s="2">
        <f>AZ!L16+CA!L16+CO!L16+ID!L16+MT!L16+NM!L16+NV!L16+OR!L16+UT!L16+WA!L16+WY!L16</f>
        <v>251780</v>
      </c>
      <c r="M16" s="2">
        <f>AZ!M16+CA!M16+CO!M16+ID!M16+MT!M16+NM!M16+NV!M16+OR!M16+UT!M16+WA!M16+WY!M16</f>
        <v>-62550</v>
      </c>
      <c r="N16" s="2">
        <f>AZ!N16+CA!N16+CO!N16+ID!N16+MT!N16+NM!N16+NV!N16+OR!N16+UT!N16+WA!N16+WY!N16</f>
        <v>44397</v>
      </c>
      <c r="O16" s="2">
        <f>AZ!O16+CA!O16+CO!O16+ID!O16+MT!O16+NM!O16+NV!O16+OR!O16+UT!O16+WA!O16+WY!O16</f>
        <v>408966</v>
      </c>
      <c r="P16" s="2">
        <f>AZ!P16+CA!P16+CO!P16+ID!P16+MT!P16+NM!P16+NV!P16+OR!P16+UT!P16+WA!P16+WY!P16</f>
        <v>521943</v>
      </c>
      <c r="Q16" s="2">
        <f t="shared" si="1"/>
        <v>53279155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f>AZ!D17+CA!D17+CO!D17+ID!D17+MT!D17+NM!D17+NV!D17+OR!D17+UT!D17+WA!D17+WY!D17</f>
        <v>16912485</v>
      </c>
      <c r="E17" s="2">
        <f>AZ!E17+CA!E17+CO!E17+ID!E17+MT!E17+NM!E17+NV!E17+OR!E17+UT!E17+WA!E17+WY!E17</f>
        <v>1111899</v>
      </c>
      <c r="F17" s="2">
        <f>AZ!F17+CA!F17+CO!F17+ID!F17+MT!F17+NM!F17+NV!F17+OR!F17+UT!F17+WA!F17+WY!F17</f>
        <v>15893763</v>
      </c>
      <c r="G17" s="2">
        <f>AZ!G17+CA!G17+CO!G17+ID!G17+MT!G17+NM!G17+NV!G17+OR!G17+UT!G17+WA!G17+WY!G17</f>
        <v>8977149</v>
      </c>
      <c r="H17" s="2">
        <f>AZ!H17+CA!H17+CO!H17+ID!H17+MT!H17+NM!H17+NV!H17+OR!H17+UT!H17+WA!H17+WY!H17</f>
        <v>6084071</v>
      </c>
      <c r="I17" s="2">
        <f>AZ!I17+CA!I17+CO!I17+ID!I17+MT!I17+NM!I17+NV!I17+OR!I17+UT!I17+WA!I17+WY!I17</f>
        <v>55620</v>
      </c>
      <c r="J17" s="2">
        <f>AZ!J17+CA!J17+CO!J17+ID!J17+MT!J17+NM!J17+NV!J17+OR!J17+UT!J17+WA!J17+WY!J17</f>
        <v>176094</v>
      </c>
      <c r="K17" s="2">
        <f>AZ!K17+CA!K17+CO!K17+ID!K17+MT!K17+NM!K17+NV!K17+OR!K17+UT!K17+WA!K17+WY!K17</f>
        <v>141858</v>
      </c>
      <c r="L17" s="2">
        <f>AZ!L17+CA!L17+CO!L17+ID!L17+MT!L17+NM!L17+NV!L17+OR!L17+UT!L17+WA!L17+WY!L17</f>
        <v>246933</v>
      </c>
      <c r="M17" s="2">
        <f>AZ!M17+CA!M17+CO!M17+ID!M17+MT!M17+NM!M17+NV!M17+OR!M17+UT!M17+WA!M17+WY!M17</f>
        <v>-10020</v>
      </c>
      <c r="N17" s="2">
        <f>AZ!N17+CA!N17+CO!N17+ID!N17+MT!N17+NM!N17+NV!N17+OR!N17+UT!N17+WA!N17+WY!N17</f>
        <v>45858</v>
      </c>
      <c r="O17" s="2">
        <f>AZ!O17+CA!O17+CO!O17+ID!O17+MT!O17+NM!O17+NV!O17+OR!O17+UT!O17+WA!O17+WY!O17</f>
        <v>530655</v>
      </c>
      <c r="P17" s="2">
        <f>AZ!P17+CA!P17+CO!P17+ID!P17+MT!P17+NM!P17+NV!P17+OR!P17+UT!P17+WA!P17+WY!P17</f>
        <v>466935</v>
      </c>
      <c r="Q17" s="2">
        <f t="shared" si="1"/>
        <v>50633300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f>AZ!D18+CA!D18+CO!D18+ID!D18+MT!D18+NM!D18+NV!D18+OR!D18+UT!D18+WA!D18+WY!D18</f>
        <v>18183361</v>
      </c>
      <c r="E18" s="2">
        <f>AZ!E18+CA!E18+CO!E18+ID!E18+MT!E18+NM!E18+NV!E18+OR!E18+UT!E18+WA!E18+WY!E18</f>
        <v>1212595</v>
      </c>
      <c r="F18" s="2">
        <f>AZ!F18+CA!F18+CO!F18+ID!F18+MT!F18+NM!F18+NV!F18+OR!F18+UT!F18+WA!F18+WY!F18</f>
        <v>17809199</v>
      </c>
      <c r="G18" s="2">
        <f>AZ!G18+CA!G18+CO!G18+ID!G18+MT!G18+NM!G18+NV!G18+OR!G18+UT!G18+WA!G18+WY!G18</f>
        <v>9090643</v>
      </c>
      <c r="H18" s="2">
        <f>AZ!H18+CA!H18+CO!H18+ID!H18+MT!H18+NM!H18+NV!H18+OR!H18+UT!H18+WA!H18+WY!H18</f>
        <v>5809388</v>
      </c>
      <c r="I18" s="2">
        <f>AZ!I18+CA!I18+CO!I18+ID!I18+MT!I18+NM!I18+NV!I18+OR!I18+UT!I18+WA!I18+WY!I18</f>
        <v>64634</v>
      </c>
      <c r="J18" s="2">
        <f>AZ!J18+CA!J18+CO!J18+ID!J18+MT!J18+NM!J18+NV!J18+OR!J18+UT!J18+WA!J18+WY!J18</f>
        <v>178221</v>
      </c>
      <c r="K18" s="2">
        <f>AZ!K18+CA!K18+CO!K18+ID!K18+MT!K18+NM!K18+NV!K18+OR!K18+UT!K18+WA!K18+WY!K18</f>
        <v>136470</v>
      </c>
      <c r="L18" s="2">
        <f>AZ!L18+CA!L18+CO!L18+ID!L18+MT!L18+NM!L18+NV!L18+OR!L18+UT!L18+WA!L18+WY!L18</f>
        <v>203786</v>
      </c>
      <c r="M18" s="2">
        <f>AZ!M18+CA!M18+CO!M18+ID!M18+MT!M18+NM!M18+NV!M18+OR!M18+UT!M18+WA!M18+WY!M18</f>
        <v>92461</v>
      </c>
      <c r="N18" s="2">
        <f>AZ!N18+CA!N18+CO!N18+ID!N18+MT!N18+NM!N18+NV!N18+OR!N18+UT!N18+WA!N18+WY!N18</f>
        <v>57640</v>
      </c>
      <c r="O18" s="2">
        <f>AZ!O18+CA!O18+CO!O18+ID!O18+MT!O18+NM!O18+NV!O18+OR!O18+UT!O18+WA!O18+WY!O18</f>
        <v>580980</v>
      </c>
      <c r="P18" s="2">
        <f>AZ!P18+CA!P18+CO!P18+ID!P18+MT!P18+NM!P18+NV!P18+OR!P18+UT!P18+WA!P18+WY!P18</f>
        <v>460787</v>
      </c>
      <c r="Q18" s="2">
        <f t="shared" si="1"/>
        <v>53880165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f>AZ!D19+CA!D19+CO!D19+ID!D19+MT!D19+NM!D19+NV!D19+OR!D19+UT!D19+WA!D19+WY!D19</f>
        <v>16926778</v>
      </c>
      <c r="E19" s="2">
        <f>AZ!E19+CA!E19+CO!E19+ID!E19+MT!E19+NM!E19+NV!E19+OR!E19+UT!E19+WA!E19+WY!E19</f>
        <v>1147369</v>
      </c>
      <c r="F19" s="2">
        <f>AZ!F19+CA!F19+CO!F19+ID!F19+MT!F19+NM!F19+NV!F19+OR!F19+UT!F19+WA!F19+WY!F19</f>
        <v>20482932</v>
      </c>
      <c r="G19" s="2">
        <f>AZ!G19+CA!G19+CO!G19+ID!G19+MT!G19+NM!G19+NV!G19+OR!G19+UT!G19+WA!G19+WY!G19</f>
        <v>12287078</v>
      </c>
      <c r="H19" s="2">
        <f>AZ!H19+CA!H19+CO!H19+ID!H19+MT!H19+NM!H19+NV!H19+OR!H19+UT!H19+WA!H19+WY!H19</f>
        <v>5486873</v>
      </c>
      <c r="I19" s="2">
        <f>AZ!I19+CA!I19+CO!I19+ID!I19+MT!I19+NM!I19+NV!I19+OR!I19+UT!I19+WA!I19+WY!I19</f>
        <v>59681</v>
      </c>
      <c r="J19" s="2">
        <f>AZ!J19+CA!J19+CO!J19+ID!J19+MT!J19+NM!J19+NV!J19+OR!J19+UT!J19+WA!J19+WY!J19</f>
        <v>199095</v>
      </c>
      <c r="K19" s="2">
        <f>AZ!K19+CA!K19+CO!K19+ID!K19+MT!K19+NM!K19+NV!K19+OR!K19+UT!K19+WA!K19+WY!K19</f>
        <v>172368</v>
      </c>
      <c r="L19" s="2">
        <f>AZ!L19+CA!L19+CO!L19+ID!L19+MT!L19+NM!L19+NV!L19+OR!L19+UT!L19+WA!L19+WY!L19</f>
        <v>236359</v>
      </c>
      <c r="M19" s="2">
        <f>AZ!M19+CA!M19+CO!M19+ID!M19+MT!M19+NM!M19+NV!M19+OR!M19+UT!M19+WA!M19+WY!M19</f>
        <v>75978</v>
      </c>
      <c r="N19" s="2">
        <f>AZ!N19+CA!N19+CO!N19+ID!N19+MT!N19+NM!N19+NV!N19+OR!N19+UT!N19+WA!N19+WY!N19</f>
        <v>95543</v>
      </c>
      <c r="O19" s="2">
        <f>AZ!O19+CA!O19+CO!O19+ID!O19+MT!O19+NM!O19+NV!O19+OR!O19+UT!O19+WA!O19+WY!O19</f>
        <v>660793</v>
      </c>
      <c r="P19" s="2">
        <f>AZ!P19+CA!P19+CO!P19+ID!P19+MT!P19+NM!P19+NV!P19+OR!P19+UT!P19+WA!P19+WY!P19</f>
        <v>535005</v>
      </c>
      <c r="Q19" s="2">
        <f t="shared" si="1"/>
        <v>58365852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f>AZ!D20+CA!D20+CO!D20+ID!D20+MT!D20+NM!D20+NV!D20+OR!D20+UT!D20+WA!D20+WY!D20</f>
        <v>19085637</v>
      </c>
      <c r="E20" s="2">
        <f>AZ!E20+CA!E20+CO!E20+ID!E20+MT!E20+NM!E20+NV!E20+OR!E20+UT!E20+WA!E20+WY!E20</f>
        <v>1258809</v>
      </c>
      <c r="F20" s="2">
        <f>AZ!F20+CA!F20+CO!F20+ID!F20+MT!F20+NM!F20+NV!F20+OR!F20+UT!F20+WA!F20+WY!F20</f>
        <v>18515584</v>
      </c>
      <c r="G20" s="2">
        <f>AZ!G20+CA!G20+CO!G20+ID!G20+MT!G20+NM!G20+NV!G20+OR!G20+UT!G20+WA!G20+WY!G20</f>
        <v>15677253</v>
      </c>
      <c r="H20" s="2">
        <f>AZ!H20+CA!H20+CO!H20+ID!H20+MT!H20+NM!H20+NV!H20+OR!H20+UT!H20+WA!H20+WY!H20</f>
        <v>6654879</v>
      </c>
      <c r="I20" s="2">
        <f>AZ!I20+CA!I20+CO!I20+ID!I20+MT!I20+NM!I20+NV!I20+OR!I20+UT!I20+WA!I20+WY!I20</f>
        <v>70151</v>
      </c>
      <c r="J20" s="2">
        <f>AZ!J20+CA!J20+CO!J20+ID!J20+MT!J20+NM!J20+NV!J20+OR!J20+UT!J20+WA!J20+WY!J20</f>
        <v>213497</v>
      </c>
      <c r="K20" s="2">
        <f>AZ!K20+CA!K20+CO!K20+ID!K20+MT!K20+NM!K20+NV!K20+OR!K20+UT!K20+WA!K20+WY!K20</f>
        <v>175537</v>
      </c>
      <c r="L20" s="2">
        <f>AZ!L20+CA!L20+CO!L20+ID!L20+MT!L20+NM!L20+NV!L20+OR!L20+UT!L20+WA!L20+WY!L20</f>
        <v>258242</v>
      </c>
      <c r="M20" s="2">
        <f>AZ!M20+CA!M20+CO!M20+ID!M20+MT!M20+NM!M20+NV!M20+OR!M20+UT!M20+WA!M20+WY!M20</f>
        <v>1398</v>
      </c>
      <c r="N20" s="2">
        <f>AZ!N20+CA!N20+CO!N20+ID!N20+MT!N20+NM!N20+NV!N20+OR!N20+UT!N20+WA!N20+WY!N20</f>
        <v>85537</v>
      </c>
      <c r="O20" s="2">
        <f>AZ!O20+CA!O20+CO!O20+ID!O20+MT!O20+NM!O20+NV!O20+OR!O20+UT!O20+WA!O20+WY!O20</f>
        <v>550244</v>
      </c>
      <c r="P20" s="2">
        <f>AZ!P20+CA!P20+CO!P20+ID!P20+MT!P20+NM!P20+NV!P20+OR!P20+UT!P20+WA!P20+WY!P20</f>
        <v>559750</v>
      </c>
      <c r="Q20" s="2">
        <f t="shared" si="1"/>
        <v>63106518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f>AZ!D21+CA!D21+CO!D21+ID!D21+MT!D21+NM!D21+NV!D21+OR!D21+UT!D21+WA!D21+WY!D21</f>
        <v>19227886</v>
      </c>
      <c r="E21" s="2">
        <f>AZ!E21+CA!E21+CO!E21+ID!E21+MT!E21+NM!E21+NV!E21+OR!E21+UT!E21+WA!E21+WY!E21</f>
        <v>1223483</v>
      </c>
      <c r="F21" s="2">
        <f>AZ!F21+CA!F21+CO!F21+ID!F21+MT!F21+NM!F21+NV!F21+OR!F21+UT!F21+WA!F21+WY!F21</f>
        <v>14775590</v>
      </c>
      <c r="G21" s="2">
        <f>AZ!G21+CA!G21+CO!G21+ID!G21+MT!G21+NM!G21+NV!G21+OR!G21+UT!G21+WA!G21+WY!G21</f>
        <v>15805900</v>
      </c>
      <c r="H21" s="2">
        <f>AZ!H21+CA!H21+CO!H21+ID!H21+MT!H21+NM!H21+NV!H21+OR!H21+UT!H21+WA!H21+WY!H21</f>
        <v>6798770</v>
      </c>
      <c r="I21" s="2">
        <f>AZ!I21+CA!I21+CO!I21+ID!I21+MT!I21+NM!I21+NV!I21+OR!I21+UT!I21+WA!I21+WY!I21</f>
        <v>69560</v>
      </c>
      <c r="J21" s="2">
        <f>AZ!J21+CA!J21+CO!J21+ID!J21+MT!J21+NM!J21+NV!J21+OR!J21+UT!J21+WA!J21+WY!J21</f>
        <v>220101</v>
      </c>
      <c r="K21" s="2">
        <f>AZ!K21+CA!K21+CO!K21+ID!K21+MT!K21+NM!K21+NV!K21+OR!K21+UT!K21+WA!K21+WY!K21</f>
        <v>122751</v>
      </c>
      <c r="L21" s="2">
        <f>AZ!L21+CA!L21+CO!L21+ID!L21+MT!L21+NM!L21+NV!L21+OR!L21+UT!L21+WA!L21+WY!L21</f>
        <v>233531</v>
      </c>
      <c r="M21" s="2">
        <f>AZ!M21+CA!M21+CO!M21+ID!M21+MT!M21+NM!M21+NV!M21+OR!M21+UT!M21+WA!M21+WY!M21</f>
        <v>-37088</v>
      </c>
      <c r="N21" s="2">
        <f>AZ!N21+CA!N21+CO!N21+ID!N21+MT!N21+NM!N21+NV!N21+OR!N21+UT!N21+WA!N21+WY!N21</f>
        <v>74925</v>
      </c>
      <c r="O21" s="2">
        <f>AZ!O21+CA!O21+CO!O21+ID!O21+MT!O21+NM!O21+NV!O21+OR!O21+UT!O21+WA!O21+WY!O21</f>
        <v>578372</v>
      </c>
      <c r="P21" s="2">
        <f>AZ!P21+CA!P21+CO!P21+ID!P21+MT!P21+NM!P21+NV!P21+OR!P21+UT!P21+WA!P21+WY!P21</f>
        <v>524633</v>
      </c>
      <c r="Q21" s="2">
        <f t="shared" si="1"/>
        <v>59618414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f>AZ!D22+CA!D22+CO!D22+ID!D22+MT!D22+NM!D22+NV!D22+OR!D22+UT!D22+WA!D22+WY!D22</f>
        <v>19321569</v>
      </c>
      <c r="E22" s="2">
        <f>AZ!E22+CA!E22+CO!E22+ID!E22+MT!E22+NM!E22+NV!E22+OR!E22+UT!E22+WA!E22+WY!E22</f>
        <v>1191463</v>
      </c>
      <c r="F22" s="2">
        <f>AZ!F22+CA!F22+CO!F22+ID!F22+MT!F22+NM!F22+NV!F22+OR!F22+UT!F22+WA!F22+WY!F22</f>
        <v>11210437</v>
      </c>
      <c r="G22" s="2">
        <f>AZ!G22+CA!G22+CO!G22+ID!G22+MT!G22+NM!G22+NV!G22+OR!G22+UT!G22+WA!G22+WY!G22</f>
        <v>14722281</v>
      </c>
      <c r="H22" s="2">
        <f>AZ!H22+CA!H22+CO!H22+ID!H22+MT!H22+NM!H22+NV!H22+OR!H22+UT!H22+WA!H22+WY!H22</f>
        <v>6527090</v>
      </c>
      <c r="I22" s="2">
        <f>AZ!I22+CA!I22+CO!I22+ID!I22+MT!I22+NM!I22+NV!I22+OR!I22+UT!I22+WA!I22+WY!I22</f>
        <v>62214</v>
      </c>
      <c r="J22" s="2">
        <f>AZ!J22+CA!J22+CO!J22+ID!J22+MT!J22+NM!J22+NV!J22+OR!J22+UT!J22+WA!J22+WY!J22</f>
        <v>203883</v>
      </c>
      <c r="K22" s="2">
        <f>AZ!K22+CA!K22+CO!K22+ID!K22+MT!K22+NM!K22+NV!K22+OR!K22+UT!K22+WA!K22+WY!K22</f>
        <v>116324</v>
      </c>
      <c r="L22" s="2">
        <f>AZ!L22+CA!L22+CO!L22+ID!L22+MT!L22+NM!L22+NV!L22+OR!L22+UT!L22+WA!L22+WY!L22</f>
        <v>211133</v>
      </c>
      <c r="M22" s="2">
        <f>AZ!M22+CA!M22+CO!M22+ID!M22+MT!M22+NM!M22+NV!M22+OR!M22+UT!M22+WA!M22+WY!M22</f>
        <v>-25306</v>
      </c>
      <c r="N22" s="2">
        <f>AZ!N22+CA!N22+CO!N22+ID!N22+MT!N22+NM!N22+NV!N22+OR!N22+UT!N22+WA!N22+WY!N22</f>
        <v>52608</v>
      </c>
      <c r="O22" s="2">
        <f>AZ!O22+CA!O22+CO!O22+ID!O22+MT!O22+NM!O22+NV!O22+OR!O22+UT!O22+WA!O22+WY!O22</f>
        <v>397301</v>
      </c>
      <c r="P22" s="2">
        <f>AZ!P22+CA!P22+CO!P22+ID!P22+MT!P22+NM!P22+NV!P22+OR!P22+UT!P22+WA!P22+WY!P22</f>
        <v>554988</v>
      </c>
      <c r="Q22" s="2">
        <f t="shared" si="1"/>
        <v>54545985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f>AZ!D23+CA!D23+CO!D23+ID!D23+MT!D23+NM!D23+NV!D23+OR!D23+UT!D23+WA!D23+WY!D23</f>
        <v>19133387</v>
      </c>
      <c r="E23" s="2">
        <f>AZ!E23+CA!E23+CO!E23+ID!E23+MT!E23+NM!E23+NV!E23+OR!E23+UT!E23+WA!E23+WY!E23</f>
        <v>1231331</v>
      </c>
      <c r="F23" s="2">
        <f>AZ!F23+CA!F23+CO!F23+ID!F23+MT!F23+NM!F23+NV!F23+OR!F23+UT!F23+WA!F23+WY!F23</f>
        <v>10706879</v>
      </c>
      <c r="G23" s="2">
        <f>AZ!G23+CA!G23+CO!G23+ID!G23+MT!G23+NM!G23+NV!G23+OR!G23+UT!G23+WA!G23+WY!G23</f>
        <v>12647841</v>
      </c>
      <c r="H23" s="2">
        <f>AZ!H23+CA!H23+CO!H23+ID!H23+MT!H23+NM!H23+NV!H23+OR!H23+UT!H23+WA!H23+WY!H23</f>
        <v>5659019</v>
      </c>
      <c r="I23" s="2">
        <f>AZ!I23+CA!I23+CO!I23+ID!I23+MT!I23+NM!I23+NV!I23+OR!I23+UT!I23+WA!I23+WY!I23</f>
        <v>66626</v>
      </c>
      <c r="J23" s="2">
        <f>AZ!J23+CA!J23+CO!J23+ID!J23+MT!J23+NM!J23+NV!J23+OR!J23+UT!J23+WA!J23+WY!J23</f>
        <v>203665</v>
      </c>
      <c r="K23" s="2">
        <f>AZ!K23+CA!K23+CO!K23+ID!K23+MT!K23+NM!K23+NV!K23+OR!K23+UT!K23+WA!K23+WY!K23</f>
        <v>143008</v>
      </c>
      <c r="L23" s="2">
        <f>AZ!L23+CA!L23+CO!L23+ID!L23+MT!L23+NM!L23+NV!L23+OR!L23+UT!L23+WA!L23+WY!L23</f>
        <v>209804</v>
      </c>
      <c r="M23" s="2">
        <f>AZ!M23+CA!M23+CO!M23+ID!M23+MT!M23+NM!M23+NV!M23+OR!M23+UT!M23+WA!M23+WY!M23</f>
        <v>-9316</v>
      </c>
      <c r="N23" s="2">
        <f>AZ!N23+CA!N23+CO!N23+ID!N23+MT!N23+NM!N23+NV!N23+OR!N23+UT!N23+WA!N23+WY!N23</f>
        <v>30956</v>
      </c>
      <c r="O23" s="2">
        <f>AZ!O23+CA!O23+CO!O23+ID!O23+MT!O23+NM!O23+NV!O23+OR!O23+UT!O23+WA!O23+WY!O23</f>
        <v>381893</v>
      </c>
      <c r="P23" s="2">
        <f>AZ!P23+CA!P23+CO!P23+ID!P23+MT!P23+NM!P23+NV!P23+OR!P23+UT!P23+WA!P23+WY!P23</f>
        <v>558445</v>
      </c>
      <c r="Q23" s="2">
        <f t="shared" si="1"/>
        <v>50963538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f>AZ!D24+CA!D24+CO!D24+ID!D24+MT!D24+NM!D24+NV!D24+OR!D24+UT!D24+WA!D24+WY!D24</f>
        <v>19006982</v>
      </c>
      <c r="E24" s="2">
        <f>AZ!E24+CA!E24+CO!E24+ID!E24+MT!E24+NM!E24+NV!E24+OR!E24+UT!E24+WA!E24+WY!E24</f>
        <v>1186265</v>
      </c>
      <c r="F24" s="2">
        <f>AZ!F24+CA!F24+CO!F24+ID!F24+MT!F24+NM!F24+NV!F24+OR!F24+UT!F24+WA!F24+WY!F24</f>
        <v>11540323</v>
      </c>
      <c r="G24" s="2">
        <f>AZ!G24+CA!G24+CO!G24+ID!G24+MT!G24+NM!G24+NV!G24+OR!G24+UT!G24+WA!G24+WY!G24</f>
        <v>11370399</v>
      </c>
      <c r="H24" s="2">
        <f>AZ!H24+CA!H24+CO!H24+ID!H24+MT!H24+NM!H24+NV!H24+OR!H24+UT!H24+WA!H24+WY!H24</f>
        <v>5476964</v>
      </c>
      <c r="I24" s="2">
        <f>AZ!I24+CA!I24+CO!I24+ID!I24+MT!I24+NM!I24+NV!I24+OR!I24+UT!I24+WA!I24+WY!I24</f>
        <v>53712</v>
      </c>
      <c r="J24" s="2">
        <f>AZ!J24+CA!J24+CO!J24+ID!J24+MT!J24+NM!J24+NV!J24+OR!J24+UT!J24+WA!J24+WY!J24</f>
        <v>193320</v>
      </c>
      <c r="K24" s="2">
        <f>AZ!K24+CA!K24+CO!K24+ID!K24+MT!K24+NM!K24+NV!K24+OR!K24+UT!K24+WA!K24+WY!K24</f>
        <v>90605</v>
      </c>
      <c r="L24" s="2">
        <f>AZ!L24+CA!L24+CO!L24+ID!L24+MT!L24+NM!L24+NV!L24+OR!L24+UT!L24+WA!L24+WY!L24</f>
        <v>227601</v>
      </c>
      <c r="M24" s="2">
        <f>AZ!M24+CA!M24+CO!M24+ID!M24+MT!M24+NM!M24+NV!M24+OR!M24+UT!M24+WA!M24+WY!M24</f>
        <v>-51132</v>
      </c>
      <c r="N24" s="2">
        <f>AZ!N24+CA!N24+CO!N24+ID!N24+MT!N24+NM!N24+NV!N24+OR!N24+UT!N24+WA!N24+WY!N24</f>
        <v>28175</v>
      </c>
      <c r="O24" s="2">
        <f>AZ!O24+CA!O24+CO!O24+ID!O24+MT!O24+NM!O24+NV!O24+OR!O24+UT!O24+WA!O24+WY!O24</f>
        <v>278674</v>
      </c>
      <c r="P24" s="2">
        <f>AZ!P24+CA!P24+CO!P24+ID!P24+MT!P24+NM!P24+NV!P24+OR!P24+UT!P24+WA!P24+WY!P24</f>
        <v>539115</v>
      </c>
      <c r="Q24" s="2">
        <f t="shared" si="1"/>
        <v>49941003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f>AZ!D25+CA!D25+CO!D25+ID!D25+MT!D25+NM!D25+NV!D25+OR!D25+UT!D25+WA!D25+WY!D25</f>
        <v>20074824</v>
      </c>
      <c r="E25" s="2">
        <f>AZ!E25+CA!E25+CO!E25+ID!E25+MT!E25+NM!E25+NV!E25+OR!E25+UT!E25+WA!E25+WY!E25</f>
        <v>1232295</v>
      </c>
      <c r="F25" s="2">
        <f>AZ!F25+CA!F25+CO!F25+ID!F25+MT!F25+NM!F25+NV!F25+OR!F25+UT!F25+WA!F25+WY!F25</f>
        <v>12482289</v>
      </c>
      <c r="G25" s="2">
        <f>AZ!G25+CA!G25+CO!G25+ID!G25+MT!G25+NM!G25+NV!G25+OR!G25+UT!G25+WA!G25+WY!G25</f>
        <v>12540314</v>
      </c>
      <c r="H25" s="2">
        <f>AZ!H25+CA!H25+CO!H25+ID!H25+MT!H25+NM!H25+NV!H25+OR!H25+UT!H25+WA!H25+WY!H25</f>
        <v>6522216</v>
      </c>
      <c r="I25" s="2">
        <f>AZ!I25+CA!I25+CO!I25+ID!I25+MT!I25+NM!I25+NV!I25+OR!I25+UT!I25+WA!I25+WY!I25</f>
        <v>68937</v>
      </c>
      <c r="J25" s="2">
        <f>AZ!J25+CA!J25+CO!J25+ID!J25+MT!J25+NM!J25+NV!J25+OR!J25+UT!J25+WA!J25+WY!J25</f>
        <v>212064</v>
      </c>
      <c r="K25" s="2">
        <f>AZ!K25+CA!K25+CO!K25+ID!K25+MT!K25+NM!K25+NV!K25+OR!K25+UT!K25+WA!K25+WY!K25</f>
        <v>139817</v>
      </c>
      <c r="L25" s="2">
        <f>AZ!L25+CA!L25+CO!L25+ID!L25+MT!L25+NM!L25+NV!L25+OR!L25+UT!L25+WA!L25+WY!L25</f>
        <v>236526</v>
      </c>
      <c r="M25" s="2">
        <f>AZ!M25+CA!M25+CO!M25+ID!M25+MT!M25+NM!M25+NV!M25+OR!M25+UT!M25+WA!M25+WY!M25</f>
        <v>-42496</v>
      </c>
      <c r="N25" s="2">
        <f>AZ!N25+CA!N25+CO!N25+ID!N25+MT!N25+NM!N25+NV!N25+OR!N25+UT!N25+WA!N25+WY!N25</f>
        <v>4307</v>
      </c>
      <c r="O25" s="2">
        <f>AZ!O25+CA!O25+CO!O25+ID!O25+MT!O25+NM!O25+NV!O25+OR!O25+UT!O25+WA!O25+WY!O25</f>
        <v>291375</v>
      </c>
      <c r="P25" s="2">
        <f>AZ!P25+CA!P25+CO!P25+ID!P25+MT!P25+NM!P25+NV!P25+OR!P25+UT!P25+WA!P25+WY!P25</f>
        <v>524782</v>
      </c>
      <c r="Q25" s="2">
        <f t="shared" si="1"/>
        <v>54287250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f>AZ!D26+CA!D26+CO!D26+ID!D26+MT!D26+NM!D26+NV!D26+OR!D26+UT!D26+WA!D26+WY!D26</f>
        <v>20881180</v>
      </c>
      <c r="E26" s="2">
        <f>AZ!E26+CA!E26+CO!E26+ID!E26+MT!E26+NM!E26+NV!E26+OR!E26+UT!E26+WA!E26+WY!E26</f>
        <v>1253749</v>
      </c>
      <c r="F26" s="2">
        <f>AZ!F26+CA!F26+CO!F26+ID!F26+MT!F26+NM!F26+NV!F26+OR!F26+UT!F26+WA!F26+WY!F26</f>
        <v>12670327</v>
      </c>
      <c r="G26" s="2">
        <f>AZ!G26+CA!G26+CO!G26+ID!G26+MT!G26+NM!G26+NV!G26+OR!G26+UT!G26+WA!G26+WY!G26</f>
        <v>11796668</v>
      </c>
      <c r="H26" s="2">
        <f>AZ!H26+CA!H26+CO!H26+ID!H26+MT!H26+NM!H26+NV!H26+OR!H26+UT!H26+WA!H26+WY!H26</f>
        <v>6260910</v>
      </c>
      <c r="I26" s="2">
        <f>AZ!I26+CA!I26+CO!I26+ID!I26+MT!I26+NM!I26+NV!I26+OR!I26+UT!I26+WA!I26+WY!I26</f>
        <v>251569</v>
      </c>
      <c r="J26" s="2">
        <f>AZ!J26+CA!J26+CO!J26+ID!J26+MT!J26+NM!J26+NV!J26+OR!J26+UT!J26+WA!J26+WY!J26</f>
        <v>218450</v>
      </c>
      <c r="K26" s="2">
        <f>AZ!K26+CA!K26+CO!K26+ID!K26+MT!K26+NM!K26+NV!K26+OR!K26+UT!K26+WA!K26+WY!K26</f>
        <v>136390</v>
      </c>
      <c r="L26" s="2">
        <f>AZ!L26+CA!L26+CO!L26+ID!L26+MT!L26+NM!L26+NV!L26+OR!L26+UT!L26+WA!L26+WY!L26</f>
        <v>225853</v>
      </c>
      <c r="M26" s="2">
        <f>AZ!M26+CA!M26+CO!M26+ID!M26+MT!M26+NM!M26+NV!M26+OR!M26+UT!M26+WA!M26+WY!M26</f>
        <v>-198190</v>
      </c>
      <c r="N26" s="2">
        <f>AZ!N26+CA!N26+CO!N26+ID!N26+MT!N26+NM!N26+NV!N26+OR!N26+UT!N26+WA!N26+WY!N26</f>
        <v>13217</v>
      </c>
      <c r="O26" s="2">
        <f>AZ!O26+CA!O26+CO!O26+ID!O26+MT!O26+NM!O26+NV!O26+OR!O26+UT!O26+WA!O26+WY!O26</f>
        <v>226921</v>
      </c>
      <c r="P26" s="2">
        <f>AZ!P26+CA!P26+CO!P26+ID!P26+MT!P26+NM!P26+NV!P26+OR!P26+UT!P26+WA!P26+WY!P26</f>
        <v>563174</v>
      </c>
      <c r="Q26" s="2">
        <f t="shared" si="1"/>
        <v>54300218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f>AZ!D27+CA!D27+CO!D27+ID!D27+MT!D27+NM!D27+NV!D27+OR!D27+UT!D27+WA!D27+WY!D27</f>
        <v>17839275</v>
      </c>
      <c r="E27" s="2">
        <f>AZ!E27+CA!E27+CO!E27+ID!E27+MT!E27+NM!E27+NV!E27+OR!E27+UT!E27+WA!E27+WY!E27</f>
        <v>1124865</v>
      </c>
      <c r="F27" s="2">
        <f>AZ!F27+CA!F27+CO!F27+ID!F27+MT!F27+NM!F27+NV!F27+OR!F27+UT!F27+WA!F27+WY!F27</f>
        <v>12348891</v>
      </c>
      <c r="G27" s="2">
        <f>AZ!G27+CA!G27+CO!G27+ID!G27+MT!G27+NM!G27+NV!G27+OR!G27+UT!G27+WA!G27+WY!G27</f>
        <v>11194656</v>
      </c>
      <c r="H27" s="2">
        <f>AZ!H27+CA!H27+CO!H27+ID!H27+MT!H27+NM!H27+NV!H27+OR!H27+UT!H27+WA!H27+WY!H27</f>
        <v>5018095</v>
      </c>
      <c r="I27" s="2">
        <f>AZ!I27+CA!I27+CO!I27+ID!I27+MT!I27+NM!I27+NV!I27+OR!I27+UT!I27+WA!I27+WY!I27</f>
        <v>352660</v>
      </c>
      <c r="J27" s="2">
        <f>AZ!J27+CA!J27+CO!J27+ID!J27+MT!J27+NM!J27+NV!J27+OR!J27+UT!J27+WA!J27+WY!J27</f>
        <v>199496</v>
      </c>
      <c r="K27" s="2">
        <f>AZ!K27+CA!K27+CO!K27+ID!K27+MT!K27+NM!K27+NV!K27+OR!K27+UT!K27+WA!K27+WY!K27</f>
        <v>128312</v>
      </c>
      <c r="L27" s="2">
        <f>AZ!L27+CA!L27+CO!L27+ID!L27+MT!L27+NM!L27+NV!L27+OR!L27+UT!L27+WA!L27+WY!L27</f>
        <v>231023</v>
      </c>
      <c r="M27" s="2">
        <f>AZ!M27+CA!M27+CO!M27+ID!M27+MT!M27+NM!M27+NV!M27+OR!M27+UT!M27+WA!M27+WY!M27</f>
        <v>-107729</v>
      </c>
      <c r="N27" s="2">
        <f>AZ!N27+CA!N27+CO!N27+ID!N27+MT!N27+NM!N27+NV!N27+OR!N27+UT!N27+WA!N27+WY!N27</f>
        <v>17830</v>
      </c>
      <c r="O27" s="2">
        <f>AZ!O27+CA!O27+CO!O27+ID!O27+MT!O27+NM!O27+NV!O27+OR!O27+UT!O27+WA!O27+WY!O27</f>
        <v>308214</v>
      </c>
      <c r="P27" s="2">
        <f>AZ!P27+CA!P27+CO!P27+ID!P27+MT!P27+NM!P27+NV!P27+OR!P27+UT!P27+WA!P27+WY!P27</f>
        <v>491776</v>
      </c>
      <c r="Q27" s="2">
        <f t="shared" si="1"/>
        <v>49147364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f>AZ!D28+CA!D28+CO!D28+ID!D28+MT!D28+NM!D28+NV!D28+OR!D28+UT!D28+WA!D28+WY!D28</f>
        <v>18297188</v>
      </c>
      <c r="E28" s="2">
        <f>AZ!E28+CA!E28+CO!E28+ID!E28+MT!E28+NM!E28+NV!E28+OR!E28+UT!E28+WA!E28+WY!E28</f>
        <v>1203074</v>
      </c>
      <c r="F28" s="2">
        <f>AZ!F28+CA!F28+CO!F28+ID!F28+MT!F28+NM!F28+NV!F28+OR!F28+UT!F28+WA!F28+WY!F28</f>
        <v>14508097</v>
      </c>
      <c r="G28" s="2">
        <f>AZ!G28+CA!G28+CO!G28+ID!G28+MT!G28+NM!G28+NV!G28+OR!G28+UT!G28+WA!G28+WY!G28</f>
        <v>11696444</v>
      </c>
      <c r="H28" s="2">
        <f>AZ!H28+CA!H28+CO!H28+ID!H28+MT!H28+NM!H28+NV!H28+OR!H28+UT!H28+WA!H28+WY!H28</f>
        <v>5520460</v>
      </c>
      <c r="I28" s="2">
        <f>AZ!I28+CA!I28+CO!I28+ID!I28+MT!I28+NM!I28+NV!I28+OR!I28+UT!I28+WA!I28+WY!I28</f>
        <v>289524</v>
      </c>
      <c r="J28" s="2">
        <f>AZ!J28+CA!J28+CO!J28+ID!J28+MT!J28+NM!J28+NV!J28+OR!J28+UT!J28+WA!J28+WY!J28</f>
        <v>223390</v>
      </c>
      <c r="K28" s="2">
        <f>AZ!K28+CA!K28+CO!K28+ID!K28+MT!K28+NM!K28+NV!K28+OR!K28+UT!K28+WA!K28+WY!K28</f>
        <v>191605</v>
      </c>
      <c r="L28" s="2">
        <f>AZ!L28+CA!L28+CO!L28+ID!L28+MT!L28+NM!L28+NV!L28+OR!L28+UT!L28+WA!L28+WY!L28</f>
        <v>271566</v>
      </c>
      <c r="M28" s="2">
        <f>AZ!M28+CA!M28+CO!M28+ID!M28+MT!M28+NM!M28+NV!M28+OR!M28+UT!M28+WA!M28+WY!M28</f>
        <v>-118160</v>
      </c>
      <c r="N28" s="2">
        <f>AZ!N28+CA!N28+CO!N28+ID!N28+MT!N28+NM!N28+NV!N28+OR!N28+UT!N28+WA!N28+WY!N28</f>
        <v>50027</v>
      </c>
      <c r="O28" s="2">
        <f>AZ!O28+CA!O28+CO!O28+ID!O28+MT!O28+NM!O28+NV!O28+OR!O28+UT!O28+WA!O28+WY!O28</f>
        <v>528947</v>
      </c>
      <c r="P28" s="2">
        <f>AZ!P28+CA!P28+CO!P28+ID!P28+MT!P28+NM!P28+NV!P28+OR!P28+UT!P28+WA!P28+WY!P28</f>
        <v>543866</v>
      </c>
      <c r="Q28" s="2">
        <f t="shared" si="1"/>
        <v>53206028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f>AZ!D29+CA!D29+CO!D29+ID!D29+MT!D29+NM!D29+NV!D29+OR!D29+UT!D29+WA!D29+WY!D29</f>
        <v>16815474</v>
      </c>
      <c r="E29" s="2">
        <f>AZ!E29+CA!E29+CO!E29+ID!E29+MT!E29+NM!E29+NV!E29+OR!E29+UT!E29+WA!E29+WY!E29</f>
        <v>1150172</v>
      </c>
      <c r="F29" s="2">
        <f>AZ!F29+CA!F29+CO!F29+ID!F29+MT!F29+NM!F29+NV!F29+OR!F29+UT!F29+WA!F29+WY!F29</f>
        <v>15958973</v>
      </c>
      <c r="G29" s="2">
        <f>AZ!G29+CA!G29+CO!G29+ID!G29+MT!G29+NM!G29+NV!G29+OR!G29+UT!G29+WA!G29+WY!G29</f>
        <v>8807636</v>
      </c>
      <c r="H29" s="2">
        <f>AZ!H29+CA!H29+CO!H29+ID!H29+MT!H29+NM!H29+NV!H29+OR!H29+UT!H29+WA!H29+WY!H29</f>
        <v>5399974</v>
      </c>
      <c r="I29" s="2">
        <f>AZ!I29+CA!I29+CO!I29+ID!I29+MT!I29+NM!I29+NV!I29+OR!I29+UT!I29+WA!I29+WY!I29</f>
        <v>306424</v>
      </c>
      <c r="J29" s="2">
        <f>AZ!J29+CA!J29+CO!J29+ID!J29+MT!J29+NM!J29+NV!J29+OR!J29+UT!J29+WA!J29+WY!J29</f>
        <v>199260</v>
      </c>
      <c r="K29" s="2">
        <f>AZ!K29+CA!K29+CO!K29+ID!K29+MT!K29+NM!K29+NV!K29+OR!K29+UT!K29+WA!K29+WY!K29</f>
        <v>170581</v>
      </c>
      <c r="L29" s="2">
        <f>AZ!L29+CA!L29+CO!L29+ID!L29+MT!L29+NM!L29+NV!L29+OR!L29+UT!L29+WA!L29+WY!L29</f>
        <v>209773</v>
      </c>
      <c r="M29" s="2">
        <f>AZ!M29+CA!M29+CO!M29+ID!M29+MT!M29+NM!M29+NV!M29+OR!M29+UT!M29+WA!M29+WY!M29</f>
        <v>5798</v>
      </c>
      <c r="N29" s="2">
        <f>AZ!N29+CA!N29+CO!N29+ID!N29+MT!N29+NM!N29+NV!N29+OR!N29+UT!N29+WA!N29+WY!N29</f>
        <v>60309</v>
      </c>
      <c r="O29" s="2">
        <f>AZ!O29+CA!O29+CO!O29+ID!O29+MT!O29+NM!O29+NV!O29+OR!O29+UT!O29+WA!O29+WY!O29</f>
        <v>563819</v>
      </c>
      <c r="P29" s="2">
        <f>AZ!P29+CA!P29+CO!P29+ID!P29+MT!P29+NM!P29+NV!P29+OR!P29+UT!P29+WA!P29+WY!P29</f>
        <v>513658</v>
      </c>
      <c r="Q29" s="2">
        <f t="shared" si="1"/>
        <v>50161851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f>AZ!D30+CA!D30+CO!D30+ID!D30+MT!D30+NM!D30+NV!D30+OR!D30+UT!D30+WA!D30+WY!D30</f>
        <v>17855978</v>
      </c>
      <c r="E30" s="2">
        <f>AZ!E30+CA!E30+CO!E30+ID!E30+MT!E30+NM!E30+NV!E30+OR!E30+UT!E30+WA!E30+WY!E30</f>
        <v>1153778</v>
      </c>
      <c r="F30" s="2">
        <f>AZ!F30+CA!F30+CO!F30+ID!F30+MT!F30+NM!F30+NV!F30+OR!F30+UT!F30+WA!F30+WY!F30</f>
        <v>18714866</v>
      </c>
      <c r="G30" s="2">
        <f>AZ!G30+CA!G30+CO!G30+ID!G30+MT!G30+NM!G30+NV!G30+OR!G30+UT!G30+WA!G30+WY!G30</f>
        <v>8651014</v>
      </c>
      <c r="H30" s="2">
        <f>AZ!H30+CA!H30+CO!H30+ID!H30+MT!H30+NM!H30+NV!H30+OR!H30+UT!H30+WA!H30+WY!H30</f>
        <v>6123056</v>
      </c>
      <c r="I30" s="2">
        <f>AZ!I30+CA!I30+CO!I30+ID!I30+MT!I30+NM!I30+NV!I30+OR!I30+UT!I30+WA!I30+WY!I30</f>
        <v>247355</v>
      </c>
      <c r="J30" s="2">
        <f>AZ!J30+CA!J30+CO!J30+ID!J30+MT!J30+NM!J30+NV!J30+OR!J30+UT!J30+WA!J30+WY!J30</f>
        <v>186108</v>
      </c>
      <c r="K30" s="2">
        <f>AZ!K30+CA!K30+CO!K30+ID!K30+MT!K30+NM!K30+NV!K30+OR!K30+UT!K30+WA!K30+WY!K30</f>
        <v>180193</v>
      </c>
      <c r="L30" s="2">
        <f>AZ!L30+CA!L30+CO!L30+ID!L30+MT!L30+NM!L30+NV!L30+OR!L30+UT!L30+WA!L30+WY!L30</f>
        <v>258972</v>
      </c>
      <c r="M30" s="2">
        <f>AZ!M30+CA!M30+CO!M30+ID!M30+MT!M30+NM!M30+NV!M30+OR!M30+UT!M30+WA!M30+WY!M30</f>
        <v>-39410</v>
      </c>
      <c r="N30" s="2">
        <f>AZ!N30+CA!N30+CO!N30+ID!N30+MT!N30+NM!N30+NV!N30+OR!N30+UT!N30+WA!N30+WY!N30</f>
        <v>67962</v>
      </c>
      <c r="O30" s="2">
        <f>AZ!O30+CA!O30+CO!O30+ID!O30+MT!O30+NM!O30+NV!O30+OR!O30+UT!O30+WA!O30+WY!O30</f>
        <v>573994</v>
      </c>
      <c r="P30" s="2">
        <f>AZ!P30+CA!P30+CO!P30+ID!P30+MT!P30+NM!P30+NV!P30+OR!P30+UT!P30+WA!P30+WY!P30</f>
        <v>435163</v>
      </c>
      <c r="Q30" s="2">
        <f t="shared" si="1"/>
        <v>54409029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f>AZ!D31+CA!D31+CO!D31+ID!D31+MT!D31+NM!D31+NV!D31+OR!D31+UT!D31+WA!D31+WY!D31</f>
        <v>19401239</v>
      </c>
      <c r="E31" s="2">
        <f>AZ!E31+CA!E31+CO!E31+ID!E31+MT!E31+NM!E31+NV!E31+OR!E31+UT!E31+WA!E31+WY!E31</f>
        <v>1204919</v>
      </c>
      <c r="F31" s="2">
        <f>AZ!F31+CA!F31+CO!F31+ID!F31+MT!F31+NM!F31+NV!F31+OR!F31+UT!F31+WA!F31+WY!F31</f>
        <v>18732361</v>
      </c>
      <c r="G31" s="2">
        <f>AZ!G31+CA!G31+CO!G31+ID!G31+MT!G31+NM!G31+NV!G31+OR!G31+UT!G31+WA!G31+WY!G31</f>
        <v>10303623</v>
      </c>
      <c r="H31" s="2">
        <f>AZ!H31+CA!H31+CO!H31+ID!H31+MT!H31+NM!H31+NV!H31+OR!H31+UT!H31+WA!H31+WY!H31</f>
        <v>5582419</v>
      </c>
      <c r="I31" s="2">
        <f>AZ!I31+CA!I31+CO!I31+ID!I31+MT!I31+NM!I31+NV!I31+OR!I31+UT!I31+WA!I31+WY!I31</f>
        <v>111124</v>
      </c>
      <c r="J31" s="2">
        <f>AZ!J31+CA!J31+CO!J31+ID!J31+MT!J31+NM!J31+NV!J31+OR!J31+UT!J31+WA!J31+WY!J31</f>
        <v>191441</v>
      </c>
      <c r="K31" s="2">
        <f>AZ!K31+CA!K31+CO!K31+ID!K31+MT!K31+NM!K31+NV!K31+OR!K31+UT!K31+WA!K31+WY!K31</f>
        <v>178795</v>
      </c>
      <c r="L31" s="2">
        <f>AZ!L31+CA!L31+CO!L31+ID!L31+MT!L31+NM!L31+NV!L31+OR!L31+UT!L31+WA!L31+WY!L31</f>
        <v>305906</v>
      </c>
      <c r="M31" s="2">
        <f>AZ!M31+CA!M31+CO!M31+ID!M31+MT!M31+NM!M31+NV!M31+OR!M31+UT!M31+WA!M31+WY!M31</f>
        <v>-61834</v>
      </c>
      <c r="N31" s="2">
        <f>AZ!N31+CA!N31+CO!N31+ID!N31+MT!N31+NM!N31+NV!N31+OR!N31+UT!N31+WA!N31+WY!N31</f>
        <v>90682</v>
      </c>
      <c r="O31" s="2">
        <f>AZ!O31+CA!O31+CO!O31+ID!O31+MT!O31+NM!O31+NV!O31+OR!O31+UT!O31+WA!O31+WY!O31</f>
        <v>679810</v>
      </c>
      <c r="P31" s="2">
        <f>AZ!P31+CA!P31+CO!P31+ID!P31+MT!P31+NM!P31+NV!P31+OR!P31+UT!P31+WA!P31+WY!P31</f>
        <v>520603</v>
      </c>
      <c r="Q31" s="2">
        <f t="shared" si="1"/>
        <v>57241088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f>AZ!D32+CA!D32+CO!D32+ID!D32+MT!D32+NM!D32+NV!D32+OR!D32+UT!D32+WA!D32+WY!D32</f>
        <v>21347119</v>
      </c>
      <c r="E32" s="2">
        <f>AZ!E32+CA!E32+CO!E32+ID!E32+MT!E32+NM!E32+NV!E32+OR!E32+UT!E32+WA!E32+WY!E32</f>
        <v>1208622</v>
      </c>
      <c r="F32" s="2">
        <f>AZ!F32+CA!F32+CO!F32+ID!F32+MT!F32+NM!F32+NV!F32+OR!F32+UT!F32+WA!F32+WY!F32</f>
        <v>15351418</v>
      </c>
      <c r="G32" s="2">
        <f>AZ!G32+CA!G32+CO!G32+ID!G32+MT!G32+NM!G32+NV!G32+OR!G32+UT!G32+WA!G32+WY!G32</f>
        <v>19143127</v>
      </c>
      <c r="H32" s="2">
        <f>AZ!H32+CA!H32+CO!H32+ID!H32+MT!H32+NM!H32+NV!H32+OR!H32+UT!H32+WA!H32+WY!H32</f>
        <v>6568873</v>
      </c>
      <c r="I32" s="2">
        <f>AZ!I32+CA!I32+CO!I32+ID!I32+MT!I32+NM!I32+NV!I32+OR!I32+UT!I32+WA!I32+WY!I32</f>
        <v>147992</v>
      </c>
      <c r="J32" s="2">
        <f>AZ!J32+CA!J32+CO!J32+ID!J32+MT!J32+NM!J32+NV!J32+OR!J32+UT!J32+WA!J32+WY!J32</f>
        <v>235449</v>
      </c>
      <c r="K32" s="2">
        <f>AZ!K32+CA!K32+CO!K32+ID!K32+MT!K32+NM!K32+NV!K32+OR!K32+UT!K32+WA!K32+WY!K32</f>
        <v>192229</v>
      </c>
      <c r="L32" s="2">
        <f>AZ!L32+CA!L32+CO!L32+ID!L32+MT!L32+NM!L32+NV!L32+OR!L32+UT!L32+WA!L32+WY!L32</f>
        <v>335135</v>
      </c>
      <c r="M32" s="2">
        <f>AZ!M32+CA!M32+CO!M32+ID!M32+MT!M32+NM!M32+NV!M32+OR!M32+UT!M32+WA!M32+WY!M32</f>
        <v>11111</v>
      </c>
      <c r="N32" s="2">
        <f>AZ!N32+CA!N32+CO!N32+ID!N32+MT!N32+NM!N32+NV!N32+OR!N32+UT!N32+WA!N32+WY!N32</f>
        <v>62407</v>
      </c>
      <c r="O32" s="2">
        <f>AZ!O32+CA!O32+CO!O32+ID!O32+MT!O32+NM!O32+NV!O32+OR!O32+UT!O32+WA!O32+WY!O32</f>
        <v>538738</v>
      </c>
      <c r="P32" s="2">
        <f>AZ!P32+CA!P32+CO!P32+ID!P32+MT!P32+NM!P32+NV!P32+OR!P32+UT!P32+WA!P32+WY!P32</f>
        <v>579943</v>
      </c>
      <c r="Q32" s="2">
        <f t="shared" si="1"/>
        <v>65722163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f>AZ!D33+CA!D33+CO!D33+ID!D33+MT!D33+NM!D33+NV!D33+OR!D33+UT!D33+WA!D33+WY!D33</f>
        <v>20989302</v>
      </c>
      <c r="E33" s="2">
        <f>AZ!E33+CA!E33+CO!E33+ID!E33+MT!E33+NM!E33+NV!E33+OR!E33+UT!E33+WA!E33+WY!E33</f>
        <v>1200447</v>
      </c>
      <c r="F33" s="2">
        <f>AZ!F33+CA!F33+CO!F33+ID!F33+MT!F33+NM!F33+NV!F33+OR!F33+UT!F33+WA!F33+WY!F33</f>
        <v>13727879</v>
      </c>
      <c r="G33" s="2">
        <f>AZ!G33+CA!G33+CO!G33+ID!G33+MT!G33+NM!G33+NV!G33+OR!G33+UT!G33+WA!G33+WY!G33</f>
        <v>18927639</v>
      </c>
      <c r="H33" s="2">
        <f>AZ!H33+CA!H33+CO!H33+ID!H33+MT!H33+NM!H33+NV!H33+OR!H33+UT!H33+WA!H33+WY!H33</f>
        <v>6616495</v>
      </c>
      <c r="I33" s="2">
        <f>AZ!I33+CA!I33+CO!I33+ID!I33+MT!I33+NM!I33+NV!I33+OR!I33+UT!I33+WA!I33+WY!I33</f>
        <v>152875</v>
      </c>
      <c r="J33" s="2">
        <f>AZ!J33+CA!J33+CO!J33+ID!J33+MT!J33+NM!J33+NV!J33+OR!J33+UT!J33+WA!J33+WY!J33</f>
        <v>242451</v>
      </c>
      <c r="K33" s="2">
        <f>AZ!K33+CA!K33+CO!K33+ID!K33+MT!K33+NM!K33+NV!K33+OR!K33+UT!K33+WA!K33+WY!K33</f>
        <v>182623</v>
      </c>
      <c r="L33" s="2">
        <f>AZ!L33+CA!L33+CO!L33+ID!L33+MT!L33+NM!L33+NV!L33+OR!L33+UT!L33+WA!L33+WY!L33</f>
        <v>330757</v>
      </c>
      <c r="M33" s="2">
        <f>AZ!M33+CA!M33+CO!M33+ID!M33+MT!M33+NM!M33+NV!M33+OR!M33+UT!M33+WA!M33+WY!M33</f>
        <v>-31434</v>
      </c>
      <c r="N33" s="2">
        <f>AZ!N33+CA!N33+CO!N33+ID!N33+MT!N33+NM!N33+NV!N33+OR!N33+UT!N33+WA!N33+WY!N33</f>
        <v>61992</v>
      </c>
      <c r="O33" s="2">
        <f>AZ!O33+CA!O33+CO!O33+ID!O33+MT!O33+NM!O33+NV!O33+OR!O33+UT!O33+WA!O33+WY!O33</f>
        <v>494706</v>
      </c>
      <c r="P33" s="2">
        <f>AZ!P33+CA!P33+CO!P33+ID!P33+MT!P33+NM!P33+NV!P33+OR!P33+UT!P33+WA!P33+WY!P33</f>
        <v>571309</v>
      </c>
      <c r="Q33" s="2">
        <f t="shared" si="1"/>
        <v>63467041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f>AZ!D34+CA!D34+CO!D34+ID!D34+MT!D34+NM!D34+NV!D34+OR!D34+UT!D34+WA!D34+WY!D34</f>
        <v>19371889</v>
      </c>
      <c r="E34" s="2">
        <f>AZ!E34+CA!E34+CO!E34+ID!E34+MT!E34+NM!E34+NV!E34+OR!E34+UT!E34+WA!E34+WY!E34</f>
        <v>1185524</v>
      </c>
      <c r="F34" s="2">
        <f>AZ!F34+CA!F34+CO!F34+ID!F34+MT!F34+NM!F34+NV!F34+OR!F34+UT!F34+WA!F34+WY!F34</f>
        <v>10859335</v>
      </c>
      <c r="G34" s="2">
        <f>AZ!G34+CA!G34+CO!G34+ID!G34+MT!G34+NM!G34+NV!G34+OR!G34+UT!G34+WA!G34+WY!G34</f>
        <v>16752470</v>
      </c>
      <c r="H34" s="2">
        <f>AZ!H34+CA!H34+CO!H34+ID!H34+MT!H34+NM!H34+NV!H34+OR!H34+UT!H34+WA!H34+WY!H34</f>
        <v>6568196</v>
      </c>
      <c r="I34" s="2">
        <f>AZ!I34+CA!I34+CO!I34+ID!I34+MT!I34+NM!I34+NV!I34+OR!I34+UT!I34+WA!I34+WY!I34</f>
        <v>153305</v>
      </c>
      <c r="J34" s="2">
        <f>AZ!J34+CA!J34+CO!J34+ID!J34+MT!J34+NM!J34+NV!J34+OR!J34+UT!J34+WA!J34+WY!J34</f>
        <v>221869</v>
      </c>
      <c r="K34" s="2">
        <f>AZ!K34+CA!K34+CO!K34+ID!K34+MT!K34+NM!K34+NV!K34+OR!K34+UT!K34+WA!K34+WY!K34</f>
        <v>179932</v>
      </c>
      <c r="L34" s="2">
        <f>AZ!L34+CA!L34+CO!L34+ID!L34+MT!L34+NM!L34+NV!L34+OR!L34+UT!L34+WA!L34+WY!L34</f>
        <v>303248</v>
      </c>
      <c r="M34" s="2">
        <f>AZ!M34+CA!M34+CO!M34+ID!M34+MT!M34+NM!M34+NV!M34+OR!M34+UT!M34+WA!M34+WY!M34</f>
        <v>-64030</v>
      </c>
      <c r="N34" s="2">
        <f>AZ!N34+CA!N34+CO!N34+ID!N34+MT!N34+NM!N34+NV!N34+OR!N34+UT!N34+WA!N34+WY!N34</f>
        <v>55857</v>
      </c>
      <c r="O34" s="2">
        <f>AZ!O34+CA!O34+CO!O34+ID!O34+MT!O34+NM!O34+NV!O34+OR!O34+UT!O34+WA!O34+WY!O34</f>
        <v>483869</v>
      </c>
      <c r="P34" s="2">
        <f>AZ!P34+CA!P34+CO!P34+ID!P34+MT!P34+NM!P34+NV!P34+OR!P34+UT!P34+WA!P34+WY!P34</f>
        <v>507305</v>
      </c>
      <c r="Q34" s="2">
        <f t="shared" si="1"/>
        <v>56578769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f>AZ!D35+CA!D35+CO!D35+ID!D35+MT!D35+NM!D35+NV!D35+OR!D35+UT!D35+WA!D35+WY!D35</f>
        <v>19731364</v>
      </c>
      <c r="E35" s="2">
        <f>AZ!E35+CA!E35+CO!E35+ID!E35+MT!E35+NM!E35+NV!E35+OR!E35+UT!E35+WA!E35+WY!E35</f>
        <v>1179156</v>
      </c>
      <c r="F35" s="2">
        <f>AZ!F35+CA!F35+CO!F35+ID!F35+MT!F35+NM!F35+NV!F35+OR!F35+UT!F35+WA!F35+WY!F35</f>
        <v>10923982</v>
      </c>
      <c r="G35" s="2">
        <f>AZ!G35+CA!G35+CO!G35+ID!G35+MT!G35+NM!G35+NV!G35+OR!G35+UT!G35+WA!G35+WY!G35</f>
        <v>15363364</v>
      </c>
      <c r="H35" s="2">
        <f>AZ!H35+CA!H35+CO!H35+ID!H35+MT!H35+NM!H35+NV!H35+OR!H35+UT!H35+WA!H35+WY!H35</f>
        <v>5969979</v>
      </c>
      <c r="I35" s="2">
        <f>AZ!I35+CA!I35+CO!I35+ID!I35+MT!I35+NM!I35+NV!I35+OR!I35+UT!I35+WA!I35+WY!I35</f>
        <v>147781</v>
      </c>
      <c r="J35" s="2">
        <f>AZ!J35+CA!J35+CO!J35+ID!J35+MT!J35+NM!J35+NV!J35+OR!J35+UT!J35+WA!J35+WY!J35</f>
        <v>221212</v>
      </c>
      <c r="K35" s="2">
        <f>AZ!K35+CA!K35+CO!K35+ID!K35+MT!K35+NM!K35+NV!K35+OR!K35+UT!K35+WA!K35+WY!K35</f>
        <v>179244</v>
      </c>
      <c r="L35" s="2">
        <f>AZ!L35+CA!L35+CO!L35+ID!L35+MT!L35+NM!L35+NV!L35+OR!L35+UT!L35+WA!L35+WY!L35</f>
        <v>260452</v>
      </c>
      <c r="M35" s="2">
        <f>AZ!M35+CA!M35+CO!M35+ID!M35+MT!M35+NM!M35+NV!M35+OR!M35+UT!M35+WA!M35+WY!M35</f>
        <v>-58369</v>
      </c>
      <c r="N35" s="2">
        <f>AZ!N35+CA!N35+CO!N35+ID!N35+MT!N35+NM!N35+NV!N35+OR!N35+UT!N35+WA!N35+WY!N35</f>
        <v>35436</v>
      </c>
      <c r="O35" s="2">
        <f>AZ!O35+CA!O35+CO!O35+ID!O35+MT!O35+NM!O35+NV!O35+OR!O35+UT!O35+WA!O35+WY!O35</f>
        <v>456808</v>
      </c>
      <c r="P35" s="2">
        <f>AZ!P35+CA!P35+CO!P35+ID!P35+MT!P35+NM!P35+NV!P35+OR!P35+UT!P35+WA!P35+WY!P35</f>
        <v>559734</v>
      </c>
      <c r="Q35" s="2">
        <f t="shared" si="1"/>
        <v>54970143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f>AZ!D36+CA!D36+CO!D36+ID!D36+MT!D36+NM!D36+NV!D36+OR!D36+UT!D36+WA!D36+WY!D36</f>
        <v>19632127</v>
      </c>
      <c r="E36" s="2">
        <f>AZ!E36+CA!E36+CO!E36+ID!E36+MT!E36+NM!E36+NV!E36+OR!E36+UT!E36+WA!E36+WY!E36</f>
        <v>1132751</v>
      </c>
      <c r="F36" s="2">
        <f>AZ!F36+CA!F36+CO!F36+ID!F36+MT!F36+NM!F36+NV!F36+OR!F36+UT!F36+WA!F36+WY!F36</f>
        <v>11601879</v>
      </c>
      <c r="G36" s="2">
        <f>AZ!G36+CA!G36+CO!G36+ID!G36+MT!G36+NM!G36+NV!G36+OR!G36+UT!G36+WA!G36+WY!G36</f>
        <v>12411536</v>
      </c>
      <c r="H36" s="2">
        <f>AZ!H36+CA!H36+CO!H36+ID!H36+MT!H36+NM!H36+NV!H36+OR!H36+UT!H36+WA!H36+WY!H36</f>
        <v>5801120</v>
      </c>
      <c r="I36" s="2">
        <f>AZ!I36+CA!I36+CO!I36+ID!I36+MT!I36+NM!I36+NV!I36+OR!I36+UT!I36+WA!I36+WY!I36</f>
        <v>162253</v>
      </c>
      <c r="J36" s="2">
        <f>AZ!J36+CA!J36+CO!J36+ID!J36+MT!J36+NM!J36+NV!J36+OR!J36+UT!J36+WA!J36+WY!J36</f>
        <v>217264</v>
      </c>
      <c r="K36" s="2">
        <f>AZ!K36+CA!K36+CO!K36+ID!K36+MT!K36+NM!K36+NV!K36+OR!K36+UT!K36+WA!K36+WY!K36</f>
        <v>181617</v>
      </c>
      <c r="L36" s="2">
        <f>AZ!L36+CA!L36+CO!L36+ID!L36+MT!L36+NM!L36+NV!L36+OR!L36+UT!L36+WA!L36+WY!L36</f>
        <v>190517</v>
      </c>
      <c r="M36" s="2">
        <f>AZ!M36+CA!M36+CO!M36+ID!M36+MT!M36+NM!M36+NV!M36+OR!M36+UT!M36+WA!M36+WY!M36</f>
        <v>-92375</v>
      </c>
      <c r="N36" s="2">
        <f>AZ!N36+CA!N36+CO!N36+ID!N36+MT!N36+NM!N36+NV!N36+OR!N36+UT!N36+WA!N36+WY!N36</f>
        <v>14031</v>
      </c>
      <c r="O36" s="2">
        <f>AZ!O36+CA!O36+CO!O36+ID!O36+MT!O36+NM!O36+NV!O36+OR!O36+UT!O36+WA!O36+WY!O36</f>
        <v>401399</v>
      </c>
      <c r="P36" s="2">
        <f>AZ!P36+CA!P36+CO!P36+ID!P36+MT!P36+NM!P36+NV!P36+OR!P36+UT!P36+WA!P36+WY!P36</f>
        <v>547301</v>
      </c>
      <c r="Q36" s="2">
        <f t="shared" si="1"/>
        <v>52201420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f>AZ!D37+CA!D37+CO!D37+ID!D37+MT!D37+NM!D37+NV!D37+OR!D37+UT!D37+WA!D37+WY!D37</f>
        <v>21123678</v>
      </c>
      <c r="E37" s="2">
        <f>AZ!E37+CA!E37+CO!E37+ID!E37+MT!E37+NM!E37+NV!E37+OR!E37+UT!E37+WA!E37+WY!E37</f>
        <v>1248880</v>
      </c>
      <c r="F37" s="2">
        <f>AZ!F37+CA!F37+CO!F37+ID!F37+MT!F37+NM!F37+NV!F37+OR!F37+UT!F37+WA!F37+WY!F37</f>
        <v>14315095</v>
      </c>
      <c r="G37" s="2">
        <f>AZ!G37+CA!G37+CO!G37+ID!G37+MT!G37+NM!G37+NV!G37+OR!G37+UT!G37+WA!G37+WY!G37</f>
        <v>11704056</v>
      </c>
      <c r="H37" s="2">
        <f>AZ!H37+CA!H37+CO!H37+ID!H37+MT!H37+NM!H37+NV!H37+OR!H37+UT!H37+WA!H37+WY!H37</f>
        <v>6359973</v>
      </c>
      <c r="I37" s="2">
        <f>AZ!I37+CA!I37+CO!I37+ID!I37+MT!I37+NM!I37+NV!I37+OR!I37+UT!I37+WA!I37+WY!I37</f>
        <v>153187</v>
      </c>
      <c r="J37" s="2">
        <f>AZ!J37+CA!J37+CO!J37+ID!J37+MT!J37+NM!J37+NV!J37+OR!J37+UT!J37+WA!J37+WY!J37</f>
        <v>246281</v>
      </c>
      <c r="K37" s="2">
        <f>AZ!K37+CA!K37+CO!K37+ID!K37+MT!K37+NM!K37+NV!K37+OR!K37+UT!K37+WA!K37+WY!K37</f>
        <v>201144</v>
      </c>
      <c r="L37" s="2">
        <f>AZ!L37+CA!L37+CO!L37+ID!L37+MT!L37+NM!L37+NV!L37+OR!L37+UT!L37+WA!L37+WY!L37</f>
        <v>209935</v>
      </c>
      <c r="M37" s="2">
        <f>AZ!M37+CA!M37+CO!M37+ID!M37+MT!M37+NM!M37+NV!M37+OR!M37+UT!M37+WA!M37+WY!M37</f>
        <v>-81034</v>
      </c>
      <c r="N37" s="2">
        <f>AZ!N37+CA!N37+CO!N37+ID!N37+MT!N37+NM!N37+NV!N37+OR!N37+UT!N37+WA!N37+WY!N37</f>
        <v>4251</v>
      </c>
      <c r="O37" s="2">
        <f>AZ!O37+CA!O37+CO!O37+ID!O37+MT!O37+NM!O37+NV!O37+OR!O37+UT!O37+WA!O37+WY!O37</f>
        <v>381821</v>
      </c>
      <c r="P37" s="2">
        <f>AZ!P37+CA!P37+CO!P37+ID!P37+MT!P37+NM!P37+NV!P37+OR!P37+UT!P37+WA!P37+WY!P37</f>
        <v>554976</v>
      </c>
      <c r="Q37" s="2">
        <f t="shared" si="1"/>
        <v>56422243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f>AZ!D38+CA!D38+CO!D38+ID!D38+MT!D38+NM!D38+NV!D38+OR!D38+UT!D38+WA!D38+WY!D38</f>
        <v>20811469</v>
      </c>
      <c r="E38" s="2">
        <f>AZ!E38+CA!E38+CO!E38+ID!E38+MT!E38+NM!E38+NV!E38+OR!E38+UT!E38+WA!E38+WY!E38</f>
        <v>1276299</v>
      </c>
      <c r="F38" s="2">
        <f>AZ!F38+CA!F38+CO!F38+ID!F38+MT!F38+NM!F38+NV!F38+OR!F38+UT!F38+WA!F38+WY!F38</f>
        <v>14259915</v>
      </c>
      <c r="G38" s="2">
        <f>AZ!G38+CA!G38+CO!G38+ID!G38+MT!G38+NM!G38+NV!G38+OR!G38+UT!G38+WA!G38+WY!G38</f>
        <v>12886449</v>
      </c>
      <c r="H38" s="2">
        <f>AZ!H38+CA!H38+CO!H38+ID!H38+MT!H38+NM!H38+NV!H38+OR!H38+UT!H38+WA!H38+WY!H38</f>
        <v>6764913</v>
      </c>
      <c r="I38" s="2">
        <f>AZ!I38+CA!I38+CO!I38+ID!I38+MT!I38+NM!I38+NV!I38+OR!I38+UT!I38+WA!I38+WY!I38</f>
        <v>187745</v>
      </c>
      <c r="J38" s="2">
        <f>AZ!J38+CA!J38+CO!J38+ID!J38+MT!J38+NM!J38+NV!J38+OR!J38+UT!J38+WA!J38+WY!J38</f>
        <v>214250</v>
      </c>
      <c r="K38" s="2">
        <f>AZ!K38+CA!K38+CO!K38+ID!K38+MT!K38+NM!K38+NV!K38+OR!K38+UT!K38+WA!K38+WY!K38</f>
        <v>213161</v>
      </c>
      <c r="L38" s="2">
        <f>AZ!L38+CA!L38+CO!L38+ID!L38+MT!L38+NM!L38+NV!L38+OR!L38+UT!L38+WA!L38+WY!L38</f>
        <v>352116</v>
      </c>
      <c r="M38" s="2">
        <f>AZ!M38+CA!M38+CO!M38+ID!M38+MT!M38+NM!M38+NV!M38+OR!M38+UT!M38+WA!M38+WY!M38</f>
        <v>-165705</v>
      </c>
      <c r="N38" s="2">
        <f>AZ!N38+CA!N38+CO!N38+ID!N38+MT!N38+NM!N38+NV!N38+OR!N38+UT!N38+WA!N38+WY!N38</f>
        <v>12610</v>
      </c>
      <c r="O38" s="2">
        <f>AZ!O38+CA!O38+CO!O38+ID!O38+MT!O38+NM!O38+NV!O38+OR!O38+UT!O38+WA!O38+WY!O38</f>
        <v>390067</v>
      </c>
      <c r="P38" s="2">
        <f>AZ!P38+CA!P38+CO!P38+ID!P38+MT!P38+NM!P38+NV!P38+OR!P38+UT!P38+WA!P38+WY!P38</f>
        <v>549433</v>
      </c>
      <c r="Q38" s="2">
        <f t="shared" si="1"/>
        <v>57752722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f>AZ!D39+CA!D39+CO!D39+ID!D39+MT!D39+NM!D39+NV!D39+OR!D39+UT!D39+WA!D39+WY!D39</f>
        <v>18602565</v>
      </c>
      <c r="E39" s="2">
        <f>AZ!E39+CA!E39+CO!E39+ID!E39+MT!E39+NM!E39+NV!E39+OR!E39+UT!E39+WA!E39+WY!E39</f>
        <v>1196135</v>
      </c>
      <c r="F39" s="2">
        <f>AZ!F39+CA!F39+CO!F39+ID!F39+MT!F39+NM!F39+NV!F39+OR!F39+UT!F39+WA!F39+WY!F39</f>
        <v>12731531</v>
      </c>
      <c r="G39" s="2">
        <f>AZ!G39+CA!G39+CO!G39+ID!G39+MT!G39+NM!G39+NV!G39+OR!G39+UT!G39+WA!G39+WY!G39</f>
        <v>13643705</v>
      </c>
      <c r="H39" s="2">
        <f>AZ!H39+CA!H39+CO!H39+ID!H39+MT!H39+NM!H39+NV!H39+OR!H39+UT!H39+WA!H39+WY!H39</f>
        <v>5367048</v>
      </c>
      <c r="I39" s="2">
        <f>AZ!I39+CA!I39+CO!I39+ID!I39+MT!I39+NM!I39+NV!I39+OR!I39+UT!I39+WA!I39+WY!I39</f>
        <v>179435</v>
      </c>
      <c r="J39" s="2">
        <f>AZ!J39+CA!J39+CO!J39+ID!J39+MT!J39+NM!J39+NV!J39+OR!J39+UT!J39+WA!J39+WY!J39</f>
        <v>214247</v>
      </c>
      <c r="K39" s="2">
        <f>AZ!K39+CA!K39+CO!K39+ID!K39+MT!K39+NM!K39+NV!K39+OR!K39+UT!K39+WA!K39+WY!K39</f>
        <v>210891</v>
      </c>
      <c r="L39" s="2">
        <f>AZ!L39+CA!L39+CO!L39+ID!L39+MT!L39+NM!L39+NV!L39+OR!L39+UT!L39+WA!L39+WY!L39</f>
        <v>252707</v>
      </c>
      <c r="M39" s="2">
        <f>AZ!M39+CA!M39+CO!M39+ID!M39+MT!M39+NM!M39+NV!M39+OR!M39+UT!M39+WA!M39+WY!M39</f>
        <v>-114772</v>
      </c>
      <c r="N39" s="2">
        <f>AZ!N39+CA!N39+CO!N39+ID!N39+MT!N39+NM!N39+NV!N39+OR!N39+UT!N39+WA!N39+WY!N39</f>
        <v>10862</v>
      </c>
      <c r="O39" s="2">
        <f>AZ!O39+CA!O39+CO!O39+ID!O39+MT!O39+NM!O39+NV!O39+OR!O39+UT!O39+WA!O39+WY!O39</f>
        <v>399391</v>
      </c>
      <c r="P39" s="2">
        <f>AZ!P39+CA!P39+CO!P39+ID!P39+MT!P39+NM!P39+NV!P39+OR!P39+UT!P39+WA!P39+WY!P39</f>
        <v>494445</v>
      </c>
      <c r="Q39" s="2">
        <f t="shared" si="1"/>
        <v>53188190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f>AZ!D40+CA!D40+CO!D40+ID!D40+MT!D40+NM!D40+NV!D40+OR!D40+UT!D40+WA!D40+WY!D40</f>
        <v>19255219</v>
      </c>
      <c r="E40" s="2">
        <f>AZ!E40+CA!E40+CO!E40+ID!E40+MT!E40+NM!E40+NV!E40+OR!E40+UT!E40+WA!E40+WY!E40</f>
        <v>1222423</v>
      </c>
      <c r="F40" s="2">
        <f>AZ!F40+CA!F40+CO!F40+ID!F40+MT!F40+NM!F40+NV!F40+OR!F40+UT!F40+WA!F40+WY!F40</f>
        <v>14120325</v>
      </c>
      <c r="G40" s="2">
        <f>AZ!G40+CA!G40+CO!G40+ID!G40+MT!G40+NM!G40+NV!G40+OR!G40+UT!G40+WA!G40+WY!G40</f>
        <v>13051877</v>
      </c>
      <c r="H40" s="2">
        <f>AZ!H40+CA!H40+CO!H40+ID!H40+MT!H40+NM!H40+NV!H40+OR!H40+UT!H40+WA!H40+WY!H40</f>
        <v>5265731</v>
      </c>
      <c r="I40" s="2">
        <f>AZ!I40+CA!I40+CO!I40+ID!I40+MT!I40+NM!I40+NV!I40+OR!I40+UT!I40+WA!I40+WY!I40</f>
        <v>157228</v>
      </c>
      <c r="J40" s="2">
        <f>AZ!J40+CA!J40+CO!J40+ID!J40+MT!J40+NM!J40+NV!J40+OR!J40+UT!J40+WA!J40+WY!J40</f>
        <v>213724</v>
      </c>
      <c r="K40" s="2">
        <f>AZ!K40+CA!K40+CO!K40+ID!K40+MT!K40+NM!K40+NV!K40+OR!K40+UT!K40+WA!K40+WY!K40</f>
        <v>241065</v>
      </c>
      <c r="L40" s="2">
        <f>AZ!L40+CA!L40+CO!L40+ID!L40+MT!L40+NM!L40+NV!L40+OR!L40+UT!L40+WA!L40+WY!L40</f>
        <v>271544</v>
      </c>
      <c r="M40" s="2">
        <f>AZ!M40+CA!M40+CO!M40+ID!M40+MT!M40+NM!M40+NV!M40+OR!M40+UT!M40+WA!M40+WY!M40</f>
        <v>-149916</v>
      </c>
      <c r="N40" s="2">
        <f>AZ!N40+CA!N40+CO!N40+ID!N40+MT!N40+NM!N40+NV!N40+OR!N40+UT!N40+WA!N40+WY!N40</f>
        <v>52929</v>
      </c>
      <c r="O40" s="2">
        <f>AZ!O40+CA!O40+CO!O40+ID!O40+MT!O40+NM!O40+NV!O40+OR!O40+UT!O40+WA!O40+WY!O40</f>
        <v>580738</v>
      </c>
      <c r="P40" s="2">
        <f>AZ!P40+CA!P40+CO!P40+ID!P40+MT!P40+NM!P40+NV!P40+OR!P40+UT!P40+WA!P40+WY!P40</f>
        <v>503101</v>
      </c>
      <c r="Q40" s="2">
        <f t="shared" si="1"/>
        <v>54785988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f>AZ!D41+CA!D41+CO!D41+ID!D41+MT!D41+NM!D41+NV!D41+OR!D41+UT!D41+WA!D41+WY!D41</f>
        <v>17448174</v>
      </c>
      <c r="E41" s="2">
        <f>AZ!E41+CA!E41+CO!E41+ID!E41+MT!E41+NM!E41+NV!E41+OR!E41+UT!E41+WA!E41+WY!E41</f>
        <v>1142663</v>
      </c>
      <c r="F41" s="2">
        <f>AZ!F41+CA!F41+CO!F41+ID!F41+MT!F41+NM!F41+NV!F41+OR!F41+UT!F41+WA!F41+WY!F41</f>
        <v>13668356</v>
      </c>
      <c r="G41" s="2">
        <f>AZ!G41+CA!G41+CO!G41+ID!G41+MT!G41+NM!G41+NV!G41+OR!G41+UT!G41+WA!G41+WY!G41</f>
        <v>12691181</v>
      </c>
      <c r="H41" s="2">
        <f>AZ!H41+CA!H41+CO!H41+ID!H41+MT!H41+NM!H41+NV!H41+OR!H41+UT!H41+WA!H41+WY!H41</f>
        <v>4860530</v>
      </c>
      <c r="I41" s="2">
        <f>AZ!I41+CA!I41+CO!I41+ID!I41+MT!I41+NM!I41+NV!I41+OR!I41+UT!I41+WA!I41+WY!I41</f>
        <v>154083</v>
      </c>
      <c r="J41" s="2">
        <f>AZ!J41+CA!J41+CO!J41+ID!J41+MT!J41+NM!J41+NV!J41+OR!J41+UT!J41+WA!J41+WY!J41</f>
        <v>209841</v>
      </c>
      <c r="K41" s="2">
        <f>AZ!K41+CA!K41+CO!K41+ID!K41+MT!K41+NM!K41+NV!K41+OR!K41+UT!K41+WA!K41+WY!K41</f>
        <v>199091</v>
      </c>
      <c r="L41" s="2">
        <f>AZ!L41+CA!L41+CO!L41+ID!L41+MT!L41+NM!L41+NV!L41+OR!L41+UT!L41+WA!L41+WY!L41</f>
        <v>215913</v>
      </c>
      <c r="M41" s="2">
        <f>AZ!M41+CA!M41+CO!M41+ID!M41+MT!M41+NM!M41+NV!M41+OR!M41+UT!M41+WA!M41+WY!M41</f>
        <v>-153936</v>
      </c>
      <c r="N41" s="2">
        <f>AZ!N41+CA!N41+CO!N41+ID!N41+MT!N41+NM!N41+NV!N41+OR!N41+UT!N41+WA!N41+WY!N41</f>
        <v>56902</v>
      </c>
      <c r="O41" s="2">
        <f>AZ!O41+CA!O41+CO!O41+ID!O41+MT!O41+NM!O41+NV!O41+OR!O41+UT!O41+WA!O41+WY!O41</f>
        <v>623057</v>
      </c>
      <c r="P41" s="2">
        <f>AZ!P41+CA!P41+CO!P41+ID!P41+MT!P41+NM!P41+NV!P41+OR!P41+UT!P41+WA!P41+WY!P41</f>
        <v>487824</v>
      </c>
      <c r="Q41" s="2">
        <f t="shared" si="1"/>
        <v>51603679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f>AZ!D42+CA!D42+CO!D42+ID!D42+MT!D42+NM!D42+NV!D42+OR!D42+UT!D42+WA!D42+WY!D42</f>
        <v>17714407</v>
      </c>
      <c r="E42" s="2">
        <f>AZ!E42+CA!E42+CO!E42+ID!E42+MT!E42+NM!E42+NV!E42+OR!E42+UT!E42+WA!E42+WY!E42</f>
        <v>1193033</v>
      </c>
      <c r="F42" s="2">
        <f>AZ!F42+CA!F42+CO!F42+ID!F42+MT!F42+NM!F42+NV!F42+OR!F42+UT!F42+WA!F42+WY!F42</f>
        <v>16260848</v>
      </c>
      <c r="G42" s="2">
        <f>AZ!G42+CA!G42+CO!G42+ID!G42+MT!G42+NM!G42+NV!G42+OR!G42+UT!G42+WA!G42+WY!G42</f>
        <v>13370571</v>
      </c>
      <c r="H42" s="2">
        <f>AZ!H42+CA!H42+CO!H42+ID!H42+MT!H42+NM!H42+NV!H42+OR!H42+UT!H42+WA!H42+WY!H42</f>
        <v>5715992</v>
      </c>
      <c r="I42" s="2">
        <f>AZ!I42+CA!I42+CO!I42+ID!I42+MT!I42+NM!I42+NV!I42+OR!I42+UT!I42+WA!I42+WY!I42</f>
        <v>169269</v>
      </c>
      <c r="J42" s="2">
        <f>AZ!J42+CA!J42+CO!J42+ID!J42+MT!J42+NM!J42+NV!J42+OR!J42+UT!J42+WA!J42+WY!J42</f>
        <v>213348</v>
      </c>
      <c r="K42" s="2">
        <f>AZ!K42+CA!K42+CO!K42+ID!K42+MT!K42+NM!K42+NV!K42+OR!K42+UT!K42+WA!K42+WY!K42</f>
        <v>177825</v>
      </c>
      <c r="L42" s="2">
        <f>AZ!L42+CA!L42+CO!L42+ID!L42+MT!L42+NM!L42+NV!L42+OR!L42+UT!L42+WA!L42+WY!L42</f>
        <v>223674</v>
      </c>
      <c r="M42" s="2">
        <f>AZ!M42+CA!M42+CO!M42+ID!M42+MT!M42+NM!M42+NV!M42+OR!M42+UT!M42+WA!M42+WY!M42</f>
        <v>28660</v>
      </c>
      <c r="N42" s="2">
        <f>AZ!N42+CA!N42+CO!N42+ID!N42+MT!N42+NM!N42+NV!N42+OR!N42+UT!N42+WA!N42+WY!N42</f>
        <v>81776</v>
      </c>
      <c r="O42" s="2">
        <f>AZ!O42+CA!O42+CO!O42+ID!O42+MT!O42+NM!O42+NV!O42+OR!O42+UT!O42+WA!O42+WY!O42</f>
        <v>898383</v>
      </c>
      <c r="P42" s="2">
        <f>AZ!P42+CA!P42+CO!P42+ID!P42+MT!P42+NM!P42+NV!P42+OR!P42+UT!P42+WA!P42+WY!P42</f>
        <v>446514</v>
      </c>
      <c r="Q42" s="2">
        <f t="shared" si="1"/>
        <v>56494300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f>AZ!D43+CA!D43+CO!D43+ID!D43+MT!D43+NM!D43+NV!D43+OR!D43+UT!D43+WA!D43+WY!D43</f>
        <v>19337866</v>
      </c>
      <c r="E43" s="2">
        <f>AZ!E43+CA!E43+CO!E43+ID!E43+MT!E43+NM!E43+NV!E43+OR!E43+UT!E43+WA!E43+WY!E43</f>
        <v>1207100</v>
      </c>
      <c r="F43" s="2">
        <f>AZ!F43+CA!F43+CO!F43+ID!F43+MT!F43+NM!F43+NV!F43+OR!F43+UT!F43+WA!F43+WY!F43</f>
        <v>17570906</v>
      </c>
      <c r="G43" s="2">
        <f>AZ!G43+CA!G43+CO!G43+ID!G43+MT!G43+NM!G43+NV!G43+OR!G43+UT!G43+WA!G43+WY!G43</f>
        <v>13835198</v>
      </c>
      <c r="H43" s="2">
        <f>AZ!H43+CA!H43+CO!H43+ID!H43+MT!H43+NM!H43+NV!H43+OR!H43+UT!H43+WA!H43+WY!H43</f>
        <v>5495290</v>
      </c>
      <c r="I43" s="2">
        <f>AZ!I43+CA!I43+CO!I43+ID!I43+MT!I43+NM!I43+NV!I43+OR!I43+UT!I43+WA!I43+WY!I43</f>
        <v>169390</v>
      </c>
      <c r="J43" s="2">
        <f>AZ!J43+CA!J43+CO!J43+ID!J43+MT!J43+NM!J43+NV!J43+OR!J43+UT!J43+WA!J43+WY!J43</f>
        <v>211519</v>
      </c>
      <c r="K43" s="2">
        <f>AZ!K43+CA!K43+CO!K43+ID!K43+MT!K43+NM!K43+NV!K43+OR!K43+UT!K43+WA!K43+WY!K43</f>
        <v>225510</v>
      </c>
      <c r="L43" s="2">
        <f>AZ!L43+CA!L43+CO!L43+ID!L43+MT!L43+NM!L43+NV!L43+OR!L43+UT!L43+WA!L43+WY!L43</f>
        <v>259363</v>
      </c>
      <c r="M43" s="2">
        <f>AZ!M43+CA!M43+CO!M43+ID!M43+MT!M43+NM!M43+NV!M43+OR!M43+UT!M43+WA!M43+WY!M43</f>
        <v>1406</v>
      </c>
      <c r="N43" s="2">
        <f>AZ!N43+CA!N43+CO!N43+ID!N43+MT!N43+NM!N43+NV!N43+OR!N43+UT!N43+WA!N43+WY!N43</f>
        <v>87876</v>
      </c>
      <c r="O43" s="2">
        <f>AZ!O43+CA!O43+CO!O43+ID!O43+MT!O43+NM!O43+NV!O43+OR!O43+UT!O43+WA!O43+WY!O43</f>
        <v>867265</v>
      </c>
      <c r="P43" s="2">
        <f>AZ!P43+CA!P43+CO!P43+ID!P43+MT!P43+NM!P43+NV!P43+OR!P43+UT!P43+WA!P43+WY!P43</f>
        <v>515073</v>
      </c>
      <c r="Q43" s="2">
        <f t="shared" si="1"/>
        <v>59783762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f>AZ!D44+CA!D44+CO!D44+ID!D44+MT!D44+NM!D44+NV!D44+OR!D44+UT!D44+WA!D44+WY!D44</f>
        <v>20148321</v>
      </c>
      <c r="E44" s="2">
        <f>AZ!E44+CA!E44+CO!E44+ID!E44+MT!E44+NM!E44+NV!E44+OR!E44+UT!E44+WA!E44+WY!E44</f>
        <v>1259030</v>
      </c>
      <c r="F44" s="2">
        <f>AZ!F44+CA!F44+CO!F44+ID!F44+MT!F44+NM!F44+NV!F44+OR!F44+UT!F44+WA!F44+WY!F44</f>
        <v>15076831</v>
      </c>
      <c r="G44" s="2">
        <f>AZ!G44+CA!G44+CO!G44+ID!G44+MT!G44+NM!G44+NV!G44+OR!G44+UT!G44+WA!G44+WY!G44</f>
        <v>20491184</v>
      </c>
      <c r="H44" s="2">
        <f>AZ!H44+CA!H44+CO!H44+ID!H44+MT!H44+NM!H44+NV!H44+OR!H44+UT!H44+WA!H44+WY!H44</f>
        <v>6640827</v>
      </c>
      <c r="I44" s="2">
        <f>AZ!I44+CA!I44+CO!I44+ID!I44+MT!I44+NM!I44+NV!I44+OR!I44+UT!I44+WA!I44+WY!I44</f>
        <v>56989</v>
      </c>
      <c r="J44" s="2">
        <f>AZ!J44+CA!J44+CO!J44+ID!J44+MT!J44+NM!J44+NV!J44+OR!J44+UT!J44+WA!J44+WY!J44</f>
        <v>212627</v>
      </c>
      <c r="K44" s="2">
        <f>AZ!K44+CA!K44+CO!K44+ID!K44+MT!K44+NM!K44+NV!K44+OR!K44+UT!K44+WA!K44+WY!K44</f>
        <v>195374</v>
      </c>
      <c r="L44" s="2">
        <f>AZ!L44+CA!L44+CO!L44+ID!L44+MT!L44+NM!L44+NV!L44+OR!L44+UT!L44+WA!L44+WY!L44</f>
        <v>285649</v>
      </c>
      <c r="M44" s="2">
        <f>AZ!M44+CA!M44+CO!M44+ID!M44+MT!M44+NM!M44+NV!M44+OR!M44+UT!M44+WA!M44+WY!M44</f>
        <v>-5304</v>
      </c>
      <c r="N44" s="2">
        <f>AZ!N44+CA!N44+CO!N44+ID!N44+MT!N44+NM!N44+NV!N44+OR!N44+UT!N44+WA!N44+WY!N44</f>
        <v>82103</v>
      </c>
      <c r="O44" s="2">
        <f>AZ!O44+CA!O44+CO!O44+ID!O44+MT!O44+NM!O44+NV!O44+OR!O44+UT!O44+WA!O44+WY!O44</f>
        <v>745473</v>
      </c>
      <c r="P44" s="2">
        <f>AZ!P44+CA!P44+CO!P44+ID!P44+MT!P44+NM!P44+NV!P44+OR!P44+UT!P44+WA!P44+WY!P44</f>
        <v>570258</v>
      </c>
      <c r="Q44" s="2">
        <f t="shared" si="1"/>
        <v>65759362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f>AZ!D45+CA!D45+CO!D45+ID!D45+MT!D45+NM!D45+NV!D45+OR!D45+UT!D45+WA!D45+WY!D45</f>
        <v>21322477</v>
      </c>
      <c r="E45" s="2">
        <f>AZ!E45+CA!E45+CO!E45+ID!E45+MT!E45+NM!E45+NV!E45+OR!E45+UT!E45+WA!E45+WY!E45</f>
        <v>1238410</v>
      </c>
      <c r="F45" s="2">
        <f>AZ!F45+CA!F45+CO!F45+ID!F45+MT!F45+NM!F45+NV!F45+OR!F45+UT!F45+WA!F45+WY!F45</f>
        <v>13588419</v>
      </c>
      <c r="G45" s="2">
        <f>AZ!G45+CA!G45+CO!G45+ID!G45+MT!G45+NM!G45+NV!G45+OR!G45+UT!G45+WA!G45+WY!G45</f>
        <v>20228376</v>
      </c>
      <c r="H45" s="2">
        <f>AZ!H45+CA!H45+CO!H45+ID!H45+MT!H45+NM!H45+NV!H45+OR!H45+UT!H45+WA!H45+WY!H45</f>
        <v>6268209</v>
      </c>
      <c r="I45" s="2">
        <f>AZ!I45+CA!I45+CO!I45+ID!I45+MT!I45+NM!I45+NV!I45+OR!I45+UT!I45+WA!I45+WY!I45</f>
        <v>57613</v>
      </c>
      <c r="J45" s="2">
        <f>AZ!J45+CA!J45+CO!J45+ID!J45+MT!J45+NM!J45+NV!J45+OR!J45+UT!J45+WA!J45+WY!J45</f>
        <v>211430</v>
      </c>
      <c r="K45" s="2">
        <f>AZ!K45+CA!K45+CO!K45+ID!K45+MT!K45+NM!K45+NV!K45+OR!K45+UT!K45+WA!K45+WY!K45</f>
        <v>168210</v>
      </c>
      <c r="L45" s="2">
        <f>AZ!L45+CA!L45+CO!L45+ID!L45+MT!L45+NM!L45+NV!L45+OR!L45+UT!L45+WA!L45+WY!L45</f>
        <v>277633</v>
      </c>
      <c r="M45" s="2">
        <f>AZ!M45+CA!M45+CO!M45+ID!M45+MT!M45+NM!M45+NV!M45+OR!M45+UT!M45+WA!M45+WY!M45</f>
        <v>-56918</v>
      </c>
      <c r="N45" s="2">
        <f>AZ!N45+CA!N45+CO!N45+ID!N45+MT!N45+NM!N45+NV!N45+OR!N45+UT!N45+WA!N45+WY!N45</f>
        <v>72846</v>
      </c>
      <c r="O45" s="2">
        <f>AZ!O45+CA!O45+CO!O45+ID!O45+MT!O45+NM!O45+NV!O45+OR!O45+UT!O45+WA!O45+WY!O45</f>
        <v>667476</v>
      </c>
      <c r="P45" s="2">
        <f>AZ!P45+CA!P45+CO!P45+ID!P45+MT!P45+NM!P45+NV!P45+OR!P45+UT!P45+WA!P45+WY!P45</f>
        <v>560163</v>
      </c>
      <c r="Q45" s="2">
        <f t="shared" si="1"/>
        <v>64604344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f>AZ!D46+CA!D46+CO!D46+ID!D46+MT!D46+NM!D46+NV!D46+OR!D46+UT!D46+WA!D46+WY!D46</f>
        <v>20624557</v>
      </c>
      <c r="E46" s="2">
        <f>AZ!E46+CA!E46+CO!E46+ID!E46+MT!E46+NM!E46+NV!E46+OR!E46+UT!E46+WA!E46+WY!E46</f>
        <v>1170550</v>
      </c>
      <c r="F46" s="2">
        <f>AZ!F46+CA!F46+CO!F46+ID!F46+MT!F46+NM!F46+NV!F46+OR!F46+UT!F46+WA!F46+WY!F46</f>
        <v>11853867</v>
      </c>
      <c r="G46" s="2">
        <f>AZ!G46+CA!G46+CO!G46+ID!G46+MT!G46+NM!G46+NV!G46+OR!G46+UT!G46+WA!G46+WY!G46</f>
        <v>17563003</v>
      </c>
      <c r="H46" s="2">
        <f>AZ!H46+CA!H46+CO!H46+ID!H46+MT!H46+NM!H46+NV!H46+OR!H46+UT!H46+WA!H46+WY!H46</f>
        <v>6532635</v>
      </c>
      <c r="I46" s="2">
        <f>AZ!I46+CA!I46+CO!I46+ID!I46+MT!I46+NM!I46+NV!I46+OR!I46+UT!I46+WA!I46+WY!I46</f>
        <v>56645</v>
      </c>
      <c r="J46" s="2">
        <f>AZ!J46+CA!J46+CO!J46+ID!J46+MT!J46+NM!J46+NV!J46+OR!J46+UT!J46+WA!J46+WY!J46</f>
        <v>208402</v>
      </c>
      <c r="K46" s="2">
        <f>AZ!K46+CA!K46+CO!K46+ID!K46+MT!K46+NM!K46+NV!K46+OR!K46+UT!K46+WA!K46+WY!K46</f>
        <v>217760</v>
      </c>
      <c r="L46" s="2">
        <f>AZ!L46+CA!L46+CO!L46+ID!L46+MT!L46+NM!L46+NV!L46+OR!L46+UT!L46+WA!L46+WY!L46</f>
        <v>251431</v>
      </c>
      <c r="M46" s="2">
        <f>AZ!M46+CA!M46+CO!M46+ID!M46+MT!M46+NM!M46+NV!M46+OR!M46+UT!M46+WA!M46+WY!M46</f>
        <v>-99060</v>
      </c>
      <c r="N46" s="2">
        <f>AZ!N46+CA!N46+CO!N46+ID!N46+MT!N46+NM!N46+NV!N46+OR!N46+UT!N46+WA!N46+WY!N46</f>
        <v>60632</v>
      </c>
      <c r="O46" s="2">
        <f>AZ!O46+CA!O46+CO!O46+ID!O46+MT!O46+NM!O46+NV!O46+OR!O46+UT!O46+WA!O46+WY!O46</f>
        <v>564318</v>
      </c>
      <c r="P46" s="2">
        <f>AZ!P46+CA!P46+CO!P46+ID!P46+MT!P46+NM!P46+NV!P46+OR!P46+UT!P46+WA!P46+WY!P46</f>
        <v>520671</v>
      </c>
      <c r="Q46" s="2">
        <f t="shared" si="1"/>
        <v>59525411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f>AZ!D47+CA!D47+CO!D47+ID!D47+MT!D47+NM!D47+NV!D47+OR!D47+UT!D47+WA!D47+WY!D47</f>
        <v>20422790</v>
      </c>
      <c r="E47" s="2">
        <f>AZ!E47+CA!E47+CO!E47+ID!E47+MT!E47+NM!E47+NV!E47+OR!E47+UT!E47+WA!E47+WY!E47</f>
        <v>1261104</v>
      </c>
      <c r="F47" s="2">
        <f>AZ!F47+CA!F47+CO!F47+ID!F47+MT!F47+NM!F47+NV!F47+OR!F47+UT!F47+WA!F47+WY!F47</f>
        <v>11218736</v>
      </c>
      <c r="G47" s="2">
        <f>AZ!G47+CA!G47+CO!G47+ID!G47+MT!G47+NM!G47+NV!G47+OR!G47+UT!G47+WA!G47+WY!G47</f>
        <v>15477291</v>
      </c>
      <c r="H47" s="2">
        <f>AZ!H47+CA!H47+CO!H47+ID!H47+MT!H47+NM!H47+NV!H47+OR!H47+UT!H47+WA!H47+WY!H47</f>
        <v>4983180</v>
      </c>
      <c r="I47" s="2">
        <f>AZ!I47+CA!I47+CO!I47+ID!I47+MT!I47+NM!I47+NV!I47+OR!I47+UT!I47+WA!I47+WY!I47</f>
        <v>56895</v>
      </c>
      <c r="J47" s="2">
        <f>AZ!J47+CA!J47+CO!J47+ID!J47+MT!J47+NM!J47+NV!J47+OR!J47+UT!J47+WA!J47+WY!J47</f>
        <v>211164</v>
      </c>
      <c r="K47" s="2">
        <f>AZ!K47+CA!K47+CO!K47+ID!K47+MT!K47+NM!K47+NV!K47+OR!K47+UT!K47+WA!K47+WY!K47</f>
        <v>203816</v>
      </c>
      <c r="L47" s="2">
        <f>AZ!L47+CA!L47+CO!L47+ID!L47+MT!L47+NM!L47+NV!L47+OR!L47+UT!L47+WA!L47+WY!L47</f>
        <v>211891</v>
      </c>
      <c r="M47" s="2">
        <f>AZ!M47+CA!M47+CO!M47+ID!M47+MT!M47+NM!M47+NV!M47+OR!M47+UT!M47+WA!M47+WY!M47</f>
        <v>-83073</v>
      </c>
      <c r="N47" s="2">
        <f>AZ!N47+CA!N47+CO!N47+ID!N47+MT!N47+NM!N47+NV!N47+OR!N47+UT!N47+WA!N47+WY!N47</f>
        <v>33521</v>
      </c>
      <c r="O47" s="2">
        <f>AZ!O47+CA!O47+CO!O47+ID!O47+MT!O47+NM!O47+NV!O47+OR!O47+UT!O47+WA!O47+WY!O47</f>
        <v>486657</v>
      </c>
      <c r="P47" s="2">
        <f>AZ!P47+CA!P47+CO!P47+ID!P47+MT!P47+NM!P47+NV!P47+OR!P47+UT!P47+WA!P47+WY!P47</f>
        <v>552846</v>
      </c>
      <c r="Q47" s="2">
        <f t="shared" si="1"/>
        <v>55036818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f>AZ!D48+CA!D48+CO!D48+ID!D48+MT!D48+NM!D48+NV!D48+OR!D48+UT!D48+WA!D48+WY!D48</f>
        <v>19960469</v>
      </c>
      <c r="E48" s="2">
        <f>AZ!E48+CA!E48+CO!E48+ID!E48+MT!E48+NM!E48+NV!E48+OR!E48+UT!E48+WA!E48+WY!E48</f>
        <v>1193879</v>
      </c>
      <c r="F48" s="2">
        <f>AZ!F48+CA!F48+CO!F48+ID!F48+MT!F48+NM!F48+NV!F48+OR!F48+UT!F48+WA!F48+WY!F48</f>
        <v>11919097</v>
      </c>
      <c r="G48" s="2">
        <f>AZ!G48+CA!G48+CO!G48+ID!G48+MT!G48+NM!G48+NV!G48+OR!G48+UT!G48+WA!G48+WY!G48</f>
        <v>15309170</v>
      </c>
      <c r="H48" s="2">
        <f>AZ!H48+CA!H48+CO!H48+ID!H48+MT!H48+NM!H48+NV!H48+OR!H48+UT!H48+WA!H48+WY!H48</f>
        <v>4086223</v>
      </c>
      <c r="I48" s="2">
        <f>AZ!I48+CA!I48+CO!I48+ID!I48+MT!I48+NM!I48+NV!I48+OR!I48+UT!I48+WA!I48+WY!I48</f>
        <v>57347</v>
      </c>
      <c r="J48" s="2">
        <f>AZ!J48+CA!J48+CO!J48+ID!J48+MT!J48+NM!J48+NV!J48+OR!J48+UT!J48+WA!J48+WY!J48</f>
        <v>204502</v>
      </c>
      <c r="K48" s="2">
        <f>AZ!K48+CA!K48+CO!K48+ID!K48+MT!K48+NM!K48+NV!K48+OR!K48+UT!K48+WA!K48+WY!K48</f>
        <v>159730</v>
      </c>
      <c r="L48" s="2">
        <f>AZ!L48+CA!L48+CO!L48+ID!L48+MT!L48+NM!L48+NV!L48+OR!L48+UT!L48+WA!L48+WY!L48</f>
        <v>249873</v>
      </c>
      <c r="M48" s="2">
        <f>AZ!M48+CA!M48+CO!M48+ID!M48+MT!M48+NM!M48+NV!M48+OR!M48+UT!M48+WA!M48+WY!M48</f>
        <v>-149632</v>
      </c>
      <c r="N48" s="2">
        <f>AZ!N48+CA!N48+CO!N48+ID!N48+MT!N48+NM!N48+NV!N48+OR!N48+UT!N48+WA!N48+WY!N48</f>
        <v>15342</v>
      </c>
      <c r="O48" s="2">
        <f>AZ!O48+CA!O48+CO!O48+ID!O48+MT!O48+NM!O48+NV!O48+OR!O48+UT!O48+WA!O48+WY!O48</f>
        <v>356338</v>
      </c>
      <c r="P48" s="2">
        <f>AZ!P48+CA!P48+CO!P48+ID!P48+MT!P48+NM!P48+NV!P48+OR!P48+UT!P48+WA!P48+WY!P48</f>
        <v>498227</v>
      </c>
      <c r="Q48" s="2">
        <f t="shared" si="1"/>
        <v>53860565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f>AZ!D49+CA!D49+CO!D49+ID!D49+MT!D49+NM!D49+NV!D49+OR!D49+UT!D49+WA!D49+WY!D49</f>
        <v>21177626</v>
      </c>
      <c r="E49" s="2">
        <f>AZ!E49+CA!E49+CO!E49+ID!E49+MT!E49+NM!E49+NV!E49+OR!E49+UT!E49+WA!E49+WY!E49</f>
        <v>1237061</v>
      </c>
      <c r="F49" s="2">
        <f>AZ!F49+CA!F49+CO!F49+ID!F49+MT!F49+NM!F49+NV!F49+OR!F49+UT!F49+WA!F49+WY!F49</f>
        <v>14811181</v>
      </c>
      <c r="G49" s="2">
        <f>AZ!G49+CA!G49+CO!G49+ID!G49+MT!G49+NM!G49+NV!G49+OR!G49+UT!G49+WA!G49+WY!G49</f>
        <v>14782588</v>
      </c>
      <c r="H49" s="2">
        <f>AZ!H49+CA!H49+CO!H49+ID!H49+MT!H49+NM!H49+NV!H49+OR!H49+UT!H49+WA!H49+WY!H49</f>
        <v>5381501</v>
      </c>
      <c r="I49" s="2">
        <f>AZ!I49+CA!I49+CO!I49+ID!I49+MT!I49+NM!I49+NV!I49+OR!I49+UT!I49+WA!I49+WY!I49</f>
        <v>57189</v>
      </c>
      <c r="J49" s="2">
        <f>AZ!J49+CA!J49+CO!J49+ID!J49+MT!J49+NM!J49+NV!J49+OR!J49+UT!J49+WA!J49+WY!J49</f>
        <v>191161</v>
      </c>
      <c r="K49" s="2">
        <f>AZ!K49+CA!K49+CO!K49+ID!K49+MT!K49+NM!K49+NV!K49+OR!K49+UT!K49+WA!K49+WY!K49</f>
        <v>187320</v>
      </c>
      <c r="L49" s="2">
        <f>AZ!L49+CA!L49+CO!L49+ID!L49+MT!L49+NM!L49+NV!L49+OR!L49+UT!L49+WA!L49+WY!L49</f>
        <v>259182</v>
      </c>
      <c r="M49" s="2">
        <f>AZ!M49+CA!M49+CO!M49+ID!M49+MT!M49+NM!M49+NV!M49+OR!M49+UT!M49+WA!M49+WY!M49</f>
        <v>-123640</v>
      </c>
      <c r="N49" s="2">
        <f>AZ!N49+CA!N49+CO!N49+ID!N49+MT!N49+NM!N49+NV!N49+OR!N49+UT!N49+WA!N49+WY!N49</f>
        <v>7758</v>
      </c>
      <c r="O49" s="2">
        <f>AZ!O49+CA!O49+CO!O49+ID!O49+MT!O49+NM!O49+NV!O49+OR!O49+UT!O49+WA!O49+WY!O49</f>
        <v>432425</v>
      </c>
      <c r="P49" s="2">
        <f>AZ!P49+CA!P49+CO!P49+ID!P49+MT!P49+NM!P49+NV!P49+OR!P49+UT!P49+WA!P49+WY!P49</f>
        <v>550518</v>
      </c>
      <c r="Q49" s="2">
        <f t="shared" si="1"/>
        <v>58951870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f>AZ!D50+CA!D50+CO!D50+ID!D50+MT!D50+NM!D50+NV!D50+OR!D50+UT!D50+WA!D50+WY!D50</f>
        <v>20864636</v>
      </c>
      <c r="E50" s="2">
        <f>AZ!E50+CA!E50+CO!E50+ID!E50+MT!E50+NM!E50+NV!E50+OR!E50+UT!E50+WA!E50+WY!E50</f>
        <v>1233223</v>
      </c>
      <c r="F50" s="2">
        <f>AZ!F50+CA!F50+CO!F50+ID!F50+MT!F50+NM!F50+NV!F50+OR!F50+UT!F50+WA!F50+WY!F50</f>
        <v>13961433</v>
      </c>
      <c r="G50" s="2">
        <f>AZ!G50+CA!G50+CO!G50+ID!G50+MT!G50+NM!G50+NV!G50+OR!G50+UT!G50+WA!G50+WY!G50</f>
        <v>13796102</v>
      </c>
      <c r="H50" s="2">
        <f>AZ!H50+CA!H50+CO!H50+ID!H50+MT!H50+NM!H50+NV!H50+OR!H50+UT!H50+WA!H50+WY!H50</f>
        <v>6722603</v>
      </c>
      <c r="I50" s="2">
        <f>AZ!I50+CA!I50+CO!I50+ID!I50+MT!I50+NM!I50+NV!I50+OR!I50+UT!I50+WA!I50+WY!I50</f>
        <v>44409</v>
      </c>
      <c r="J50" s="2">
        <f>AZ!J50+CA!J50+CO!J50+ID!J50+MT!J50+NM!J50+NV!J50+OR!J50+UT!J50+WA!J50+WY!J50</f>
        <v>221441</v>
      </c>
      <c r="K50" s="2">
        <f>AZ!K50+CA!K50+CO!K50+ID!K50+MT!K50+NM!K50+NV!K50+OR!K50+UT!K50+WA!K50+WY!K50</f>
        <v>211840</v>
      </c>
      <c r="L50" s="2">
        <f>AZ!L50+CA!L50+CO!L50+ID!L50+MT!L50+NM!L50+NV!L50+OR!L50+UT!L50+WA!L50+WY!L50</f>
        <v>292911</v>
      </c>
      <c r="M50" s="2">
        <f>AZ!M50+CA!M50+CO!M50+ID!M50+MT!M50+NM!M50+NV!M50+OR!M50+UT!M50+WA!M50+WY!M50</f>
        <v>-221837</v>
      </c>
      <c r="N50" s="2">
        <f>AZ!N50+CA!N50+CO!N50+ID!N50+MT!N50+NM!N50+NV!N50+OR!N50+UT!N50+WA!N50+WY!N50</f>
        <v>8668</v>
      </c>
      <c r="O50" s="2">
        <f>AZ!O50+CA!O50+CO!O50+ID!O50+MT!O50+NM!O50+NV!O50+OR!O50+UT!O50+WA!O50+WY!O50</f>
        <v>480480</v>
      </c>
      <c r="P50" s="2">
        <f>AZ!P50+CA!P50+CO!P50+ID!P50+MT!P50+NM!P50+NV!P50+OR!P50+UT!P50+WA!P50+WY!P50</f>
        <v>561447</v>
      </c>
      <c r="Q50" s="2">
        <f t="shared" si="1"/>
        <v>58177356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f>AZ!D51+CA!D51+CO!D51+ID!D51+MT!D51+NM!D51+NV!D51+OR!D51+UT!D51+WA!D51+WY!D51</f>
        <v>17990853</v>
      </c>
      <c r="E51" s="2">
        <f>AZ!E51+CA!E51+CO!E51+ID!E51+MT!E51+NM!E51+NV!E51+OR!E51+UT!E51+WA!E51+WY!E51</f>
        <v>1045791</v>
      </c>
      <c r="F51" s="2">
        <f>AZ!F51+CA!F51+CO!F51+ID!F51+MT!F51+NM!F51+NV!F51+OR!F51+UT!F51+WA!F51+WY!F51</f>
        <v>12763893</v>
      </c>
      <c r="G51" s="2">
        <f>AZ!G51+CA!G51+CO!G51+ID!G51+MT!G51+NM!G51+NV!G51+OR!G51+UT!G51+WA!G51+WY!G51</f>
        <v>12471110</v>
      </c>
      <c r="H51" s="2">
        <f>AZ!H51+CA!H51+CO!H51+ID!H51+MT!H51+NM!H51+NV!H51+OR!H51+UT!H51+WA!H51+WY!H51</f>
        <v>5321408</v>
      </c>
      <c r="I51" s="2">
        <f>AZ!I51+CA!I51+CO!I51+ID!I51+MT!I51+NM!I51+NV!I51+OR!I51+UT!I51+WA!I51+WY!I51</f>
        <v>46094</v>
      </c>
      <c r="J51" s="2">
        <f>AZ!J51+CA!J51+CO!J51+ID!J51+MT!J51+NM!J51+NV!J51+OR!J51+UT!J51+WA!J51+WY!J51</f>
        <v>195549</v>
      </c>
      <c r="K51" s="2">
        <f>AZ!K51+CA!K51+CO!K51+ID!K51+MT!K51+NM!K51+NV!K51+OR!K51+UT!K51+WA!K51+WY!K51</f>
        <v>198382</v>
      </c>
      <c r="L51" s="2">
        <f>AZ!L51+CA!L51+CO!L51+ID!L51+MT!L51+NM!L51+NV!L51+OR!L51+UT!L51+WA!L51+WY!L51</f>
        <v>254078</v>
      </c>
      <c r="M51" s="2">
        <f>AZ!M51+CA!M51+CO!M51+ID!M51+MT!M51+NM!M51+NV!M51+OR!M51+UT!M51+WA!M51+WY!M51</f>
        <v>8178</v>
      </c>
      <c r="N51" s="2">
        <f>AZ!N51+CA!N51+CO!N51+ID!N51+MT!N51+NM!N51+NV!N51+OR!N51+UT!N51+WA!N51+WY!N51</f>
        <v>13082</v>
      </c>
      <c r="O51" s="2">
        <f>AZ!O51+CA!O51+CO!O51+ID!O51+MT!O51+NM!O51+NV!O51+OR!O51+UT!O51+WA!O51+WY!O51</f>
        <v>384220</v>
      </c>
      <c r="P51" s="2">
        <f>AZ!P51+CA!P51+CO!P51+ID!P51+MT!P51+NM!P51+NV!P51+OR!P51+UT!P51+WA!P51+WY!P51</f>
        <v>513005</v>
      </c>
      <c r="Q51" s="2">
        <f t="shared" si="1"/>
        <v>51205643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f>AZ!D52+CA!D52+CO!D52+ID!D52+MT!D52+NM!D52+NV!D52+OR!D52+UT!D52+WA!D52+WY!D52</f>
        <v>19254014</v>
      </c>
      <c r="E52" s="2">
        <f>AZ!E52+CA!E52+CO!E52+ID!E52+MT!E52+NM!E52+NV!E52+OR!E52+UT!E52+WA!E52+WY!E52</f>
        <v>1185235</v>
      </c>
      <c r="F52" s="2">
        <f>AZ!F52+CA!F52+CO!F52+ID!F52+MT!F52+NM!F52+NV!F52+OR!F52+UT!F52+WA!F52+WY!F52</f>
        <v>13231574</v>
      </c>
      <c r="G52" s="2">
        <f>AZ!G52+CA!G52+CO!G52+ID!G52+MT!G52+NM!G52+NV!G52+OR!G52+UT!G52+WA!G52+WY!G52</f>
        <v>12120270</v>
      </c>
      <c r="H52" s="2">
        <f>AZ!H52+CA!H52+CO!H52+ID!H52+MT!H52+NM!H52+NV!H52+OR!H52+UT!H52+WA!H52+WY!H52</f>
        <v>6610540</v>
      </c>
      <c r="I52" s="2">
        <f>AZ!I52+CA!I52+CO!I52+ID!I52+MT!I52+NM!I52+NV!I52+OR!I52+UT!I52+WA!I52+WY!I52</f>
        <v>52441</v>
      </c>
      <c r="J52" s="2">
        <f>AZ!J52+CA!J52+CO!J52+ID!J52+MT!J52+NM!J52+NV!J52+OR!J52+UT!J52+WA!J52+WY!J52</f>
        <v>219621</v>
      </c>
      <c r="K52" s="2">
        <f>AZ!K52+CA!K52+CO!K52+ID!K52+MT!K52+NM!K52+NV!K52+OR!K52+UT!K52+WA!K52+WY!K52</f>
        <v>205625</v>
      </c>
      <c r="L52" s="2">
        <f>AZ!L52+CA!L52+CO!L52+ID!L52+MT!L52+NM!L52+NV!L52+OR!L52+UT!L52+WA!L52+WY!L52</f>
        <v>279452</v>
      </c>
      <c r="M52" s="2">
        <f>AZ!M52+CA!M52+CO!M52+ID!M52+MT!M52+NM!M52+NV!M52+OR!M52+UT!M52+WA!M52+WY!M52</f>
        <v>-43299</v>
      </c>
      <c r="N52" s="2">
        <f>AZ!N52+CA!N52+CO!N52+ID!N52+MT!N52+NM!N52+NV!N52+OR!N52+UT!N52+WA!N52+WY!N52</f>
        <v>38157</v>
      </c>
      <c r="O52" s="2">
        <f>AZ!O52+CA!O52+CO!O52+ID!O52+MT!O52+NM!O52+NV!O52+OR!O52+UT!O52+WA!O52+WY!O52</f>
        <v>716418</v>
      </c>
      <c r="P52" s="2">
        <f>AZ!P52+CA!P52+CO!P52+ID!P52+MT!P52+NM!P52+NV!P52+OR!P52+UT!P52+WA!P52+WY!P52</f>
        <v>543013</v>
      </c>
      <c r="Q52" s="2">
        <f t="shared" si="1"/>
        <v>54413061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f>AZ!D53+CA!D53+CO!D53+ID!D53+MT!D53+NM!D53+NV!D53+OR!D53+UT!D53+WA!D53+WY!D53</f>
        <v>17657739</v>
      </c>
      <c r="E53" s="2">
        <f>AZ!E53+CA!E53+CO!E53+ID!E53+MT!E53+NM!E53+NV!E53+OR!E53+UT!E53+WA!E53+WY!E53</f>
        <v>1171806</v>
      </c>
      <c r="F53" s="2">
        <f>AZ!F53+CA!F53+CO!F53+ID!F53+MT!F53+NM!F53+NV!F53+OR!F53+UT!F53+WA!F53+WY!F53</f>
        <v>13543885</v>
      </c>
      <c r="G53" s="2">
        <f>AZ!G53+CA!G53+CO!G53+ID!G53+MT!G53+NM!G53+NV!G53+OR!G53+UT!G53+WA!G53+WY!G53</f>
        <v>12352403</v>
      </c>
      <c r="H53" s="2">
        <f>AZ!H53+CA!H53+CO!H53+ID!H53+MT!H53+NM!H53+NV!H53+OR!H53+UT!H53+WA!H53+WY!H53</f>
        <v>5714794</v>
      </c>
      <c r="I53" s="2">
        <f>AZ!I53+CA!I53+CO!I53+ID!I53+MT!I53+NM!I53+NV!I53+OR!I53+UT!I53+WA!I53+WY!I53</f>
        <v>53497</v>
      </c>
      <c r="J53" s="2">
        <f>AZ!J53+CA!J53+CO!J53+ID!J53+MT!J53+NM!J53+NV!J53+OR!J53+UT!J53+WA!J53+WY!J53</f>
        <v>209500</v>
      </c>
      <c r="K53" s="2">
        <f>AZ!K53+CA!K53+CO!K53+ID!K53+MT!K53+NM!K53+NV!K53+OR!K53+UT!K53+WA!K53+WY!K53</f>
        <v>193322</v>
      </c>
      <c r="L53" s="2">
        <f>AZ!L53+CA!L53+CO!L53+ID!L53+MT!L53+NM!L53+NV!L53+OR!L53+UT!L53+WA!L53+WY!L53</f>
        <v>252466</v>
      </c>
      <c r="M53" s="2">
        <f>AZ!M53+CA!M53+CO!M53+ID!M53+MT!M53+NM!M53+NV!M53+OR!M53+UT!M53+WA!M53+WY!M53</f>
        <v>156776</v>
      </c>
      <c r="N53" s="2">
        <f>AZ!N53+CA!N53+CO!N53+ID!N53+MT!N53+NM!N53+NV!N53+OR!N53+UT!N53+WA!N53+WY!N53</f>
        <v>58263</v>
      </c>
      <c r="O53" s="2">
        <f>AZ!O53+CA!O53+CO!O53+ID!O53+MT!O53+NM!O53+NV!O53+OR!O53+UT!O53+WA!O53+WY!O53</f>
        <v>711217</v>
      </c>
      <c r="P53" s="2">
        <f>AZ!P53+CA!P53+CO!P53+ID!P53+MT!P53+NM!P53+NV!P53+OR!P53+UT!P53+WA!P53+WY!P53</f>
        <v>484104</v>
      </c>
      <c r="Q53" s="2">
        <f t="shared" si="1"/>
        <v>52559772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f>AZ!D54+CA!D54+CO!D54+ID!D54+MT!D54+NM!D54+NV!D54+OR!D54+UT!D54+WA!D54+WY!D54</f>
        <v>18097164</v>
      </c>
      <c r="E54" s="2">
        <f>AZ!E54+CA!E54+CO!E54+ID!E54+MT!E54+NM!E54+NV!E54+OR!E54+UT!E54+WA!E54+WY!E54</f>
        <v>1245866</v>
      </c>
      <c r="F54" s="2">
        <f>AZ!F54+CA!F54+CO!F54+ID!F54+MT!F54+NM!F54+NV!F54+OR!F54+UT!F54+WA!F54+WY!F54</f>
        <v>19368333</v>
      </c>
      <c r="G54" s="2">
        <f>AZ!G54+CA!G54+CO!G54+ID!G54+MT!G54+NM!G54+NV!G54+OR!G54+UT!G54+WA!G54+WY!G54</f>
        <v>11418871</v>
      </c>
      <c r="H54" s="2">
        <f>AZ!H54+CA!H54+CO!H54+ID!H54+MT!H54+NM!H54+NV!H54+OR!H54+UT!H54+WA!H54+WY!H54</f>
        <v>5045996</v>
      </c>
      <c r="I54" s="2">
        <f>AZ!I54+CA!I54+CO!I54+ID!I54+MT!I54+NM!I54+NV!I54+OR!I54+UT!I54+WA!I54+WY!I54</f>
        <v>51031</v>
      </c>
      <c r="J54" s="2">
        <f>AZ!J54+CA!J54+CO!J54+ID!J54+MT!J54+NM!J54+NV!J54+OR!J54+UT!J54+WA!J54+WY!J54</f>
        <v>222643</v>
      </c>
      <c r="K54" s="2">
        <f>AZ!K54+CA!K54+CO!K54+ID!K54+MT!K54+NM!K54+NV!K54+OR!K54+UT!K54+WA!K54+WY!K54</f>
        <v>273182</v>
      </c>
      <c r="L54" s="2">
        <f>AZ!L54+CA!L54+CO!L54+ID!L54+MT!L54+NM!L54+NV!L54+OR!L54+UT!L54+WA!L54+WY!L54</f>
        <v>267158</v>
      </c>
      <c r="M54" s="2">
        <f>AZ!M54+CA!M54+CO!M54+ID!M54+MT!M54+NM!M54+NV!M54+OR!M54+UT!M54+WA!M54+WY!M54</f>
        <v>70056</v>
      </c>
      <c r="N54" s="2">
        <f>AZ!N54+CA!N54+CO!N54+ID!N54+MT!N54+NM!N54+NV!N54+OR!N54+UT!N54+WA!N54+WY!N54</f>
        <v>81152</v>
      </c>
      <c r="O54" s="2">
        <f>AZ!O54+CA!O54+CO!O54+ID!O54+MT!O54+NM!O54+NV!O54+OR!O54+UT!O54+WA!O54+WY!O54</f>
        <v>821422</v>
      </c>
      <c r="P54" s="2">
        <f>AZ!P54+CA!P54+CO!P54+ID!P54+MT!P54+NM!P54+NV!P54+OR!P54+UT!P54+WA!P54+WY!P54</f>
        <v>475253</v>
      </c>
      <c r="Q54" s="2">
        <f t="shared" si="1"/>
        <v>57438127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f>AZ!D55+CA!D55+CO!D55+ID!D55+MT!D55+NM!D55+NV!D55+OR!D55+UT!D55+WA!D55+WY!D55</f>
        <v>20254600</v>
      </c>
      <c r="E55" s="2">
        <f>AZ!E55+CA!E55+CO!E55+ID!E55+MT!E55+NM!E55+NV!E55+OR!E55+UT!E55+WA!E55+WY!E55</f>
        <v>1229913</v>
      </c>
      <c r="F55" s="2">
        <f>AZ!F55+CA!F55+CO!F55+ID!F55+MT!F55+NM!F55+NV!F55+OR!F55+UT!F55+WA!F55+WY!F55</f>
        <v>18509998</v>
      </c>
      <c r="G55" s="2">
        <f>AZ!G55+CA!G55+CO!G55+ID!G55+MT!G55+NM!G55+NV!G55+OR!G55+UT!G55+WA!G55+WY!G55</f>
        <v>12806007</v>
      </c>
      <c r="H55" s="2">
        <f>AZ!H55+CA!H55+CO!H55+ID!H55+MT!H55+NM!H55+NV!H55+OR!H55+UT!H55+WA!H55+WY!H55</f>
        <v>5235765</v>
      </c>
      <c r="I55" s="2">
        <f>AZ!I55+CA!I55+CO!I55+ID!I55+MT!I55+NM!I55+NV!I55+OR!I55+UT!I55+WA!I55+WY!I55</f>
        <v>56439</v>
      </c>
      <c r="J55" s="2">
        <f>AZ!J55+CA!J55+CO!J55+ID!J55+MT!J55+NM!J55+NV!J55+OR!J55+UT!J55+WA!J55+WY!J55</f>
        <v>220543</v>
      </c>
      <c r="K55" s="2">
        <f>AZ!K55+CA!K55+CO!K55+ID!K55+MT!K55+NM!K55+NV!K55+OR!K55+UT!K55+WA!K55+WY!K55</f>
        <v>290239</v>
      </c>
      <c r="L55" s="2">
        <f>AZ!L55+CA!L55+CO!L55+ID!L55+MT!L55+NM!L55+NV!L55+OR!L55+UT!L55+WA!L55+WY!L55</f>
        <v>264422</v>
      </c>
      <c r="M55" s="2">
        <f>AZ!M55+CA!M55+CO!M55+ID!M55+MT!M55+NM!M55+NV!M55+OR!M55+UT!M55+WA!M55+WY!M55</f>
        <v>128918</v>
      </c>
      <c r="N55" s="2">
        <f>AZ!N55+CA!N55+CO!N55+ID!N55+MT!N55+NM!N55+NV!N55+OR!N55+UT!N55+WA!N55+WY!N55</f>
        <v>88476</v>
      </c>
      <c r="O55" s="2">
        <f>AZ!O55+CA!O55+CO!O55+ID!O55+MT!O55+NM!O55+NV!O55+OR!O55+UT!O55+WA!O55+WY!O55</f>
        <v>897690</v>
      </c>
      <c r="P55" s="2">
        <f>AZ!P55+CA!P55+CO!P55+ID!P55+MT!P55+NM!P55+NV!P55+OR!P55+UT!P55+WA!P55+WY!P55</f>
        <v>505803</v>
      </c>
      <c r="Q55" s="2">
        <f t="shared" si="1"/>
        <v>60488813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f>AZ!D56+CA!D56+CO!D56+ID!D56+MT!D56+NM!D56+NV!D56+OR!D56+UT!D56+WA!D56+WY!D56</f>
        <v>21205315</v>
      </c>
      <c r="E56" s="2">
        <f>AZ!E56+CA!E56+CO!E56+ID!E56+MT!E56+NM!E56+NV!E56+OR!E56+UT!E56+WA!E56+WY!E56</f>
        <v>1252336</v>
      </c>
      <c r="F56" s="2">
        <f>AZ!F56+CA!F56+CO!F56+ID!F56+MT!F56+NM!F56+NV!F56+OR!F56+UT!F56+WA!F56+WY!F56</f>
        <v>17187339</v>
      </c>
      <c r="G56" s="2">
        <f>AZ!G56+CA!G56+CO!G56+ID!G56+MT!G56+NM!G56+NV!G56+OR!G56+UT!G56+WA!G56+WY!G56</f>
        <v>21622441</v>
      </c>
      <c r="H56" s="2">
        <f>AZ!H56+CA!H56+CO!H56+ID!H56+MT!H56+NM!H56+NV!H56+OR!H56+UT!H56+WA!H56+WY!H56</f>
        <v>6612752</v>
      </c>
      <c r="I56" s="2">
        <f>AZ!I56+CA!I56+CO!I56+ID!I56+MT!I56+NM!I56+NV!I56+OR!I56+UT!I56+WA!I56+WY!I56</f>
        <v>60729</v>
      </c>
      <c r="J56" s="2">
        <f>AZ!J56+CA!J56+CO!J56+ID!J56+MT!J56+NM!J56+NV!J56+OR!J56+UT!J56+WA!J56+WY!J56</f>
        <v>234677</v>
      </c>
      <c r="K56" s="2">
        <f>AZ!K56+CA!K56+CO!K56+ID!K56+MT!K56+NM!K56+NV!K56+OR!K56+UT!K56+WA!K56+WY!K56</f>
        <v>287467</v>
      </c>
      <c r="L56" s="2">
        <f>AZ!L56+CA!L56+CO!L56+ID!L56+MT!L56+NM!L56+NV!L56+OR!L56+UT!L56+WA!L56+WY!L56</f>
        <v>301439</v>
      </c>
      <c r="M56" s="2">
        <f>AZ!M56+CA!M56+CO!M56+ID!M56+MT!M56+NM!M56+NV!M56+OR!M56+UT!M56+WA!M56+WY!M56</f>
        <v>93745</v>
      </c>
      <c r="N56" s="2">
        <f>AZ!N56+CA!N56+CO!N56+ID!N56+MT!N56+NM!N56+NV!N56+OR!N56+UT!N56+WA!N56+WY!N56</f>
        <v>72329</v>
      </c>
      <c r="O56" s="2">
        <f>AZ!O56+CA!O56+CO!O56+ID!O56+MT!O56+NM!O56+NV!O56+OR!O56+UT!O56+WA!O56+WY!O56</f>
        <v>753358</v>
      </c>
      <c r="P56" s="2">
        <f>AZ!P56+CA!P56+CO!P56+ID!P56+MT!P56+NM!P56+NV!P56+OR!P56+UT!P56+WA!P56+WY!P56</f>
        <v>585204</v>
      </c>
      <c r="Q56" s="2">
        <f t="shared" si="1"/>
        <v>70269131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f>AZ!D57+CA!D57+CO!D57+ID!D57+MT!D57+NM!D57+NV!D57+OR!D57+UT!D57+WA!D57+WY!D57</f>
        <v>21399299</v>
      </c>
      <c r="E57" s="2">
        <f>AZ!E57+CA!E57+CO!E57+ID!E57+MT!E57+NM!E57+NV!E57+OR!E57+UT!E57+WA!E57+WY!E57</f>
        <v>1233516</v>
      </c>
      <c r="F57" s="2">
        <f>AZ!F57+CA!F57+CO!F57+ID!F57+MT!F57+NM!F57+NV!F57+OR!F57+UT!F57+WA!F57+WY!F57</f>
        <v>14103529</v>
      </c>
      <c r="G57" s="2">
        <f>AZ!G57+CA!G57+CO!G57+ID!G57+MT!G57+NM!G57+NV!G57+OR!G57+UT!G57+WA!G57+WY!G57</f>
        <v>22364809</v>
      </c>
      <c r="H57" s="2">
        <f>AZ!H57+CA!H57+CO!H57+ID!H57+MT!H57+NM!H57+NV!H57+OR!H57+UT!H57+WA!H57+WY!H57</f>
        <v>6237590</v>
      </c>
      <c r="I57" s="2">
        <f>AZ!I57+CA!I57+CO!I57+ID!I57+MT!I57+NM!I57+NV!I57+OR!I57+UT!I57+WA!I57+WY!I57</f>
        <v>58443</v>
      </c>
      <c r="J57" s="2">
        <f>AZ!J57+CA!J57+CO!J57+ID!J57+MT!J57+NM!J57+NV!J57+OR!J57+UT!J57+WA!J57+WY!J57</f>
        <v>233291</v>
      </c>
      <c r="K57" s="2">
        <f>AZ!K57+CA!K57+CO!K57+ID!K57+MT!K57+NM!K57+NV!K57+OR!K57+UT!K57+WA!K57+WY!K57</f>
        <v>298323</v>
      </c>
      <c r="L57" s="2">
        <f>AZ!L57+CA!L57+CO!L57+ID!L57+MT!L57+NM!L57+NV!L57+OR!L57+UT!L57+WA!L57+WY!L57</f>
        <v>319754</v>
      </c>
      <c r="M57" s="2">
        <f>AZ!M57+CA!M57+CO!M57+ID!M57+MT!M57+NM!M57+NV!M57+OR!M57+UT!M57+WA!M57+WY!M57</f>
        <v>66929</v>
      </c>
      <c r="N57" s="2">
        <f>AZ!N57+CA!N57+CO!N57+ID!N57+MT!N57+NM!N57+NV!N57+OR!N57+UT!N57+WA!N57+WY!N57</f>
        <v>75845</v>
      </c>
      <c r="O57" s="2">
        <f>AZ!O57+CA!O57+CO!O57+ID!O57+MT!O57+NM!O57+NV!O57+OR!O57+UT!O57+WA!O57+WY!O57</f>
        <v>608320</v>
      </c>
      <c r="P57" s="2">
        <f>AZ!P57+CA!P57+CO!P57+ID!P57+MT!P57+NM!P57+NV!P57+OR!P57+UT!P57+WA!P57+WY!P57</f>
        <v>582709</v>
      </c>
      <c r="Q57" s="2">
        <f t="shared" si="1"/>
        <v>67582357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f>AZ!D58+CA!D58+CO!D58+ID!D58+MT!D58+NM!D58+NV!D58+OR!D58+UT!D58+WA!D58+WY!D58</f>
        <v>20004337</v>
      </c>
      <c r="E58" s="2">
        <f>AZ!E58+CA!E58+CO!E58+ID!E58+MT!E58+NM!E58+NV!E58+OR!E58+UT!E58+WA!E58+WY!E58</f>
        <v>1203306</v>
      </c>
      <c r="F58" s="2">
        <f>AZ!F58+CA!F58+CO!F58+ID!F58+MT!F58+NM!F58+NV!F58+OR!F58+UT!F58+WA!F58+WY!F58</f>
        <v>10871646</v>
      </c>
      <c r="G58" s="2">
        <f>AZ!G58+CA!G58+CO!G58+ID!G58+MT!G58+NM!G58+NV!G58+OR!G58+UT!G58+WA!G58+WY!G58</f>
        <v>17044850</v>
      </c>
      <c r="H58" s="2">
        <f>AZ!H58+CA!H58+CO!H58+ID!H58+MT!H58+NM!H58+NV!H58+OR!H58+UT!H58+WA!H58+WY!H58</f>
        <v>6576973</v>
      </c>
      <c r="I58" s="2">
        <f>AZ!I58+CA!I58+CO!I58+ID!I58+MT!I58+NM!I58+NV!I58+OR!I58+UT!I58+WA!I58+WY!I58</f>
        <v>47161</v>
      </c>
      <c r="J58" s="2">
        <f>AZ!J58+CA!J58+CO!J58+ID!J58+MT!J58+NM!J58+NV!J58+OR!J58+UT!J58+WA!J58+WY!J58</f>
        <v>211624</v>
      </c>
      <c r="K58" s="2">
        <f>AZ!K58+CA!K58+CO!K58+ID!K58+MT!K58+NM!K58+NV!K58+OR!K58+UT!K58+WA!K58+WY!K58</f>
        <v>253812</v>
      </c>
      <c r="L58" s="2">
        <f>AZ!L58+CA!L58+CO!L58+ID!L58+MT!L58+NM!L58+NV!L58+OR!L58+UT!L58+WA!L58+WY!L58</f>
        <v>276813</v>
      </c>
      <c r="M58" s="2">
        <f>AZ!M58+CA!M58+CO!M58+ID!M58+MT!M58+NM!M58+NV!M58+OR!M58+UT!M58+WA!M58+WY!M58</f>
        <v>17059</v>
      </c>
      <c r="N58" s="2">
        <f>AZ!N58+CA!N58+CO!N58+ID!N58+MT!N58+NM!N58+NV!N58+OR!N58+UT!N58+WA!N58+WY!N58</f>
        <v>61108</v>
      </c>
      <c r="O58" s="2">
        <f>AZ!O58+CA!O58+CO!O58+ID!O58+MT!O58+NM!O58+NV!O58+OR!O58+UT!O58+WA!O58+WY!O58</f>
        <v>677710</v>
      </c>
      <c r="P58" s="2">
        <f>AZ!P58+CA!P58+CO!P58+ID!P58+MT!P58+NM!P58+NV!P58+OR!P58+UT!P58+WA!P58+WY!P58</f>
        <v>552321</v>
      </c>
      <c r="Q58" s="2">
        <f t="shared" si="1"/>
        <v>57798720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f>AZ!D59+CA!D59+CO!D59+ID!D59+MT!D59+NM!D59+NV!D59+OR!D59+UT!D59+WA!D59+WY!D59</f>
        <v>20407453</v>
      </c>
      <c r="E59" s="2">
        <f>AZ!E59+CA!E59+CO!E59+ID!E59+MT!E59+NM!E59+NV!E59+OR!E59+UT!E59+WA!E59+WY!E59</f>
        <v>1232287</v>
      </c>
      <c r="F59" s="2">
        <f>AZ!F59+CA!F59+CO!F59+ID!F59+MT!F59+NM!F59+NV!F59+OR!F59+UT!F59+WA!F59+WY!F59</f>
        <v>11629454</v>
      </c>
      <c r="G59" s="2">
        <f>AZ!G59+CA!G59+CO!G59+ID!G59+MT!G59+NM!G59+NV!G59+OR!G59+UT!G59+WA!G59+WY!G59</f>
        <v>15022948</v>
      </c>
      <c r="H59" s="2">
        <f>AZ!H59+CA!H59+CO!H59+ID!H59+MT!H59+NM!H59+NV!H59+OR!H59+UT!H59+WA!H59+WY!H59</f>
        <v>5167894</v>
      </c>
      <c r="I59" s="2">
        <f>AZ!I59+CA!I59+CO!I59+ID!I59+MT!I59+NM!I59+NV!I59+OR!I59+UT!I59+WA!I59+WY!I59</f>
        <v>47023</v>
      </c>
      <c r="J59" s="2">
        <f>AZ!J59+CA!J59+CO!J59+ID!J59+MT!J59+NM!J59+NV!J59+OR!J59+UT!J59+WA!J59+WY!J59</f>
        <v>192740</v>
      </c>
      <c r="K59" s="2">
        <f>AZ!K59+CA!K59+CO!K59+ID!K59+MT!K59+NM!K59+NV!K59+OR!K59+UT!K59+WA!K59+WY!K59</f>
        <v>231478</v>
      </c>
      <c r="L59" s="2">
        <f>AZ!L59+CA!L59+CO!L59+ID!L59+MT!L59+NM!L59+NV!L59+OR!L59+UT!L59+WA!L59+WY!L59</f>
        <v>244399</v>
      </c>
      <c r="M59" s="2">
        <f>AZ!M59+CA!M59+CO!M59+ID!M59+MT!M59+NM!M59+NV!M59+OR!M59+UT!M59+WA!M59+WY!M59</f>
        <v>-20085</v>
      </c>
      <c r="N59" s="2">
        <f>AZ!N59+CA!N59+CO!N59+ID!N59+MT!N59+NM!N59+NV!N59+OR!N59+UT!N59+WA!N59+WY!N59</f>
        <v>37665</v>
      </c>
      <c r="O59" s="2">
        <f>AZ!O59+CA!O59+CO!O59+ID!O59+MT!O59+NM!O59+NV!O59+OR!O59+UT!O59+WA!O59+WY!O59</f>
        <v>593085</v>
      </c>
      <c r="P59" s="2">
        <f>AZ!P59+CA!P59+CO!P59+ID!P59+MT!P59+NM!P59+NV!P59+OR!P59+UT!P59+WA!P59+WY!P59</f>
        <v>553889</v>
      </c>
      <c r="Q59" s="2">
        <f t="shared" si="1"/>
        <v>55340230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f>AZ!D60+CA!D60+CO!D60+ID!D60+MT!D60+NM!D60+NV!D60+OR!D60+UT!D60+WA!D60+WY!D60</f>
        <v>19390983</v>
      </c>
      <c r="E60" s="2">
        <f>AZ!E60+CA!E60+CO!E60+ID!E60+MT!E60+NM!E60+NV!E60+OR!E60+UT!E60+WA!E60+WY!E60</f>
        <v>1200963</v>
      </c>
      <c r="F60" s="2">
        <f>AZ!F60+CA!F60+CO!F60+ID!F60+MT!F60+NM!F60+NV!F60+OR!F60+UT!F60+WA!F60+WY!F60</f>
        <v>12683521</v>
      </c>
      <c r="G60" s="2">
        <f>AZ!G60+CA!G60+CO!G60+ID!G60+MT!G60+NM!G60+NV!G60+OR!G60+UT!G60+WA!G60+WY!G60</f>
        <v>14713782</v>
      </c>
      <c r="H60" s="2">
        <f>AZ!H60+CA!H60+CO!H60+ID!H60+MT!H60+NM!H60+NV!H60+OR!H60+UT!H60+WA!H60+WY!H60</f>
        <v>5026724</v>
      </c>
      <c r="I60" s="2">
        <f>AZ!I60+CA!I60+CO!I60+ID!I60+MT!I60+NM!I60+NV!I60+OR!I60+UT!I60+WA!I60+WY!I60</f>
        <v>54264</v>
      </c>
      <c r="J60" s="2">
        <f>AZ!J60+CA!J60+CO!J60+ID!J60+MT!J60+NM!J60+NV!J60+OR!J60+UT!J60+WA!J60+WY!J60</f>
        <v>215497</v>
      </c>
      <c r="K60" s="2">
        <f>AZ!K60+CA!K60+CO!K60+ID!K60+MT!K60+NM!K60+NV!K60+OR!K60+UT!K60+WA!K60+WY!K60</f>
        <v>207459</v>
      </c>
      <c r="L60" s="2">
        <f>AZ!L60+CA!L60+CO!L60+ID!L60+MT!L60+NM!L60+NV!L60+OR!L60+UT!L60+WA!L60+WY!L60</f>
        <v>254056</v>
      </c>
      <c r="M60" s="2">
        <f>AZ!M60+CA!M60+CO!M60+ID!M60+MT!M60+NM!M60+NV!M60+OR!M60+UT!M60+WA!M60+WY!M60</f>
        <v>-54235</v>
      </c>
      <c r="N60" s="2">
        <f>AZ!N60+CA!N60+CO!N60+ID!N60+MT!N60+NM!N60+NV!N60+OR!N60+UT!N60+WA!N60+WY!N60</f>
        <v>12755</v>
      </c>
      <c r="O60" s="2">
        <f>AZ!O60+CA!O60+CO!O60+ID!O60+MT!O60+NM!O60+NV!O60+OR!O60+UT!O60+WA!O60+WY!O60</f>
        <v>580753</v>
      </c>
      <c r="P60" s="2">
        <f>AZ!P60+CA!P60+CO!P60+ID!P60+MT!P60+NM!P60+NV!P60+OR!P60+UT!P60+WA!P60+WY!P60</f>
        <v>530789</v>
      </c>
      <c r="Q60" s="2">
        <f t="shared" si="1"/>
        <v>54817311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f>AZ!D61+CA!D61+CO!D61+ID!D61+MT!D61+NM!D61+NV!D61+OR!D61+UT!D61+WA!D61+WY!D61</f>
        <v>20849654</v>
      </c>
      <c r="E61" s="2">
        <f>AZ!E61+CA!E61+CO!E61+ID!E61+MT!E61+NM!E61+NV!E61+OR!E61+UT!E61+WA!E61+WY!E61</f>
        <v>1235907</v>
      </c>
      <c r="F61" s="2">
        <f>AZ!F61+CA!F61+CO!F61+ID!F61+MT!F61+NM!F61+NV!F61+OR!F61+UT!F61+WA!F61+WY!F61</f>
        <v>14215298</v>
      </c>
      <c r="G61" s="2">
        <f>AZ!G61+CA!G61+CO!G61+ID!G61+MT!G61+NM!G61+NV!G61+OR!G61+UT!G61+WA!G61+WY!G61</f>
        <v>16355642</v>
      </c>
      <c r="H61" s="2">
        <f>AZ!H61+CA!H61+CO!H61+ID!H61+MT!H61+NM!H61+NV!H61+OR!H61+UT!H61+WA!H61+WY!H61</f>
        <v>5931578</v>
      </c>
      <c r="I61" s="2">
        <f>AZ!I61+CA!I61+CO!I61+ID!I61+MT!I61+NM!I61+NV!I61+OR!I61+UT!I61+WA!I61+WY!I61</f>
        <v>52262</v>
      </c>
      <c r="J61" s="2">
        <f>AZ!J61+CA!J61+CO!J61+ID!J61+MT!J61+NM!J61+NV!J61+OR!J61+UT!J61+WA!J61+WY!J61</f>
        <v>225662</v>
      </c>
      <c r="K61" s="2">
        <f>AZ!K61+CA!K61+CO!K61+ID!K61+MT!K61+NM!K61+NV!K61+OR!K61+UT!K61+WA!K61+WY!K61</f>
        <v>239138</v>
      </c>
      <c r="L61" s="2">
        <f>AZ!L61+CA!L61+CO!L61+ID!L61+MT!L61+NM!L61+NV!L61+OR!L61+UT!L61+WA!L61+WY!L61</f>
        <v>298012</v>
      </c>
      <c r="M61" s="2">
        <f>AZ!M61+CA!M61+CO!M61+ID!M61+MT!M61+NM!M61+NV!M61+OR!M61+UT!M61+WA!M61+WY!M61</f>
        <v>-88636</v>
      </c>
      <c r="N61" s="2">
        <f>AZ!N61+CA!N61+CO!N61+ID!N61+MT!N61+NM!N61+NV!N61+OR!N61+UT!N61+WA!N61+WY!N61</f>
        <v>2793</v>
      </c>
      <c r="O61" s="2">
        <f>AZ!O61+CA!O61+CO!O61+ID!O61+MT!O61+NM!O61+NV!O61+OR!O61+UT!O61+WA!O61+WY!O61</f>
        <v>558432</v>
      </c>
      <c r="P61" s="2">
        <f>AZ!P61+CA!P61+CO!P61+ID!P61+MT!P61+NM!P61+NV!P61+OR!P61+UT!P61+WA!P61+WY!P61</f>
        <v>558351</v>
      </c>
      <c r="Q61" s="2">
        <f t="shared" si="1"/>
        <v>60434093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f>AZ!D62+CA!D62+CO!D62+ID!D62+MT!D62+NM!D62+NV!D62+OR!D62+UT!D62+WA!D62+WY!D62</f>
        <v>19423685</v>
      </c>
      <c r="E62" s="2">
        <f>AZ!E62+CA!E62+CO!E62+ID!E62+MT!E62+NM!E62+NV!E62+OR!E62+UT!E62+WA!E62+WY!E62</f>
        <v>1209164</v>
      </c>
      <c r="F62" s="2">
        <f>AZ!F62+CA!F62+CO!F62+ID!F62+MT!F62+NM!F62+NV!F62+OR!F62+UT!F62+WA!F62+WY!F62</f>
        <v>18676277</v>
      </c>
      <c r="G62" s="2">
        <f>AZ!G62+CA!G62+CO!G62+ID!G62+MT!G62+NM!G62+NV!G62+OR!G62+UT!G62+WA!G62+WY!G62</f>
        <v>12575145</v>
      </c>
      <c r="H62" s="2">
        <f>AZ!H62+CA!H62+CO!H62+ID!H62+MT!H62+NM!H62+NV!H62+OR!H62+UT!H62+WA!H62+WY!H62</f>
        <v>5448453</v>
      </c>
      <c r="I62" s="2">
        <f>AZ!I62+CA!I62+CO!I62+ID!I62+MT!I62+NM!I62+NV!I62+OR!I62+UT!I62+WA!I62+WY!I62</f>
        <v>51106</v>
      </c>
      <c r="J62" s="2">
        <f>AZ!J62+CA!J62+CO!J62+ID!J62+MT!J62+NM!J62+NV!J62+OR!J62+UT!J62+WA!J62+WY!J62</f>
        <v>241922</v>
      </c>
      <c r="K62" s="2">
        <f>AZ!K62+CA!K62+CO!K62+ID!K62+MT!K62+NM!K62+NV!K62+OR!K62+UT!K62+WA!K62+WY!K62</f>
        <v>228546</v>
      </c>
      <c r="L62" s="2">
        <f>AZ!L62+CA!L62+CO!L62+ID!L62+MT!L62+NM!L62+NV!L62+OR!L62+UT!L62+WA!L62+WY!L62</f>
        <v>268114</v>
      </c>
      <c r="M62" s="2">
        <f>AZ!M62+CA!M62+CO!M62+ID!M62+MT!M62+NM!M62+NV!M62+OR!M62+UT!M62+WA!M62+WY!M62</f>
        <v>-46745</v>
      </c>
      <c r="N62" s="2">
        <f>AZ!N62+CA!N62+CO!N62+ID!N62+MT!N62+NM!N62+NV!N62+OR!N62+UT!N62+WA!N62+WY!N62</f>
        <v>12935</v>
      </c>
      <c r="O62" s="2">
        <f>AZ!O62+CA!O62+CO!O62+ID!O62+MT!O62+NM!O62+NV!O62+OR!O62+UT!O62+WA!O62+WY!O62</f>
        <v>915776</v>
      </c>
      <c r="P62" s="2">
        <f>AZ!P62+CA!P62+CO!P62+ID!P62+MT!P62+NM!P62+NV!P62+OR!P62+UT!P62+WA!P62+WY!P62</f>
        <v>534952</v>
      </c>
      <c r="Q62" s="2">
        <f t="shared" si="1"/>
        <v>59539330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f>AZ!D63+CA!D63+CO!D63+ID!D63+MT!D63+NM!D63+NV!D63+OR!D63+UT!D63+WA!D63+WY!D63</f>
        <v>16771839</v>
      </c>
      <c r="E63" s="2">
        <f>AZ!E63+CA!E63+CO!E63+ID!E63+MT!E63+NM!E63+NV!E63+OR!E63+UT!E63+WA!E63+WY!E63</f>
        <v>1093111</v>
      </c>
      <c r="F63" s="2">
        <f>AZ!F63+CA!F63+CO!F63+ID!F63+MT!F63+NM!F63+NV!F63+OR!F63+UT!F63+WA!F63+WY!F63</f>
        <v>16970270</v>
      </c>
      <c r="G63" s="2">
        <f>AZ!G63+CA!G63+CO!G63+ID!G63+MT!G63+NM!G63+NV!G63+OR!G63+UT!G63+WA!G63+WY!G63</f>
        <v>12260011</v>
      </c>
      <c r="H63" s="2">
        <f>AZ!H63+CA!H63+CO!H63+ID!H63+MT!H63+NM!H63+NV!H63+OR!H63+UT!H63+WA!H63+WY!H63</f>
        <v>4860570</v>
      </c>
      <c r="I63" s="2">
        <f>AZ!I63+CA!I63+CO!I63+ID!I63+MT!I63+NM!I63+NV!I63+OR!I63+UT!I63+WA!I63+WY!I63</f>
        <v>52342</v>
      </c>
      <c r="J63" s="2">
        <f>AZ!J63+CA!J63+CO!J63+ID!J63+MT!J63+NM!J63+NV!J63+OR!J63+UT!J63+WA!J63+WY!J63</f>
        <v>220621</v>
      </c>
      <c r="K63" s="2">
        <f>AZ!K63+CA!K63+CO!K63+ID!K63+MT!K63+NM!K63+NV!K63+OR!K63+UT!K63+WA!K63+WY!K63</f>
        <v>229976</v>
      </c>
      <c r="L63" s="2">
        <f>AZ!L63+CA!L63+CO!L63+ID!L63+MT!L63+NM!L63+NV!L63+OR!L63+UT!L63+WA!L63+WY!L63</f>
        <v>232420</v>
      </c>
      <c r="M63" s="2">
        <f>AZ!M63+CA!M63+CO!M63+ID!M63+MT!M63+NM!M63+NV!M63+OR!M63+UT!M63+WA!M63+WY!M63</f>
        <v>1443</v>
      </c>
      <c r="N63" s="2">
        <f>AZ!N63+CA!N63+CO!N63+ID!N63+MT!N63+NM!N63+NV!N63+OR!N63+UT!N63+WA!N63+WY!N63</f>
        <v>19533</v>
      </c>
      <c r="O63" s="2">
        <f>AZ!O63+CA!O63+CO!O63+ID!O63+MT!O63+NM!O63+NV!O63+OR!O63+UT!O63+WA!O63+WY!O63</f>
        <v>697502</v>
      </c>
      <c r="P63" s="2">
        <f>AZ!P63+CA!P63+CO!P63+ID!P63+MT!P63+NM!P63+NV!P63+OR!P63+UT!P63+WA!P63+WY!P63</f>
        <v>487234</v>
      </c>
      <c r="Q63" s="2">
        <f t="shared" si="1"/>
        <v>53896872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f>AZ!D64+CA!D64+CO!D64+ID!D64+MT!D64+NM!D64+NV!D64+OR!D64+UT!D64+WA!D64+WY!D64</f>
        <v>18977810</v>
      </c>
      <c r="E64" s="2">
        <f>AZ!E64+CA!E64+CO!E64+ID!E64+MT!E64+NM!E64+NV!E64+OR!E64+UT!E64+WA!E64+WY!E64</f>
        <v>1240521</v>
      </c>
      <c r="F64" s="2">
        <f>AZ!F64+CA!F64+CO!F64+ID!F64+MT!F64+NM!F64+NV!F64+OR!F64+UT!F64+WA!F64+WY!F64</f>
        <v>17547254</v>
      </c>
      <c r="G64" s="2">
        <f>AZ!G64+CA!G64+CO!G64+ID!G64+MT!G64+NM!G64+NV!G64+OR!G64+UT!G64+WA!G64+WY!G64</f>
        <v>13117017</v>
      </c>
      <c r="H64" s="2">
        <f>AZ!H64+CA!H64+CO!H64+ID!H64+MT!H64+NM!H64+NV!H64+OR!H64+UT!H64+WA!H64+WY!H64</f>
        <v>5127142</v>
      </c>
      <c r="I64" s="2">
        <f>AZ!I64+CA!I64+CO!I64+ID!I64+MT!I64+NM!I64+NV!I64+OR!I64+UT!I64+WA!I64+WY!I64</f>
        <v>58938</v>
      </c>
      <c r="J64" s="2">
        <f>AZ!J64+CA!J64+CO!J64+ID!J64+MT!J64+NM!J64+NV!J64+OR!J64+UT!J64+WA!J64+WY!J64</f>
        <v>231608</v>
      </c>
      <c r="K64" s="2">
        <f>AZ!K64+CA!K64+CO!K64+ID!K64+MT!K64+NM!K64+NV!K64+OR!K64+UT!K64+WA!K64+WY!K64</f>
        <v>239358</v>
      </c>
      <c r="L64" s="2">
        <f>AZ!L64+CA!L64+CO!L64+ID!L64+MT!L64+NM!L64+NV!L64+OR!L64+UT!L64+WA!L64+WY!L64</f>
        <v>245132</v>
      </c>
      <c r="M64" s="2">
        <f>AZ!M64+CA!M64+CO!M64+ID!M64+MT!M64+NM!M64+NV!M64+OR!M64+UT!M64+WA!M64+WY!M64</f>
        <v>33708</v>
      </c>
      <c r="N64" s="2">
        <f>AZ!N64+CA!N64+CO!N64+ID!N64+MT!N64+NM!N64+NV!N64+OR!N64+UT!N64+WA!N64+WY!N64</f>
        <v>33404</v>
      </c>
      <c r="O64" s="2">
        <f>AZ!O64+CA!O64+CO!O64+ID!O64+MT!O64+NM!O64+NV!O64+OR!O64+UT!O64+WA!O64+WY!O64</f>
        <v>878427</v>
      </c>
      <c r="P64" s="2">
        <f>AZ!P64+CA!P64+CO!P64+ID!P64+MT!P64+NM!P64+NV!P64+OR!P64+UT!P64+WA!P64+WY!P64</f>
        <v>498866</v>
      </c>
      <c r="Q64" s="2">
        <f t="shared" si="1"/>
        <v>58229185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f>AZ!D65+CA!D65+CO!D65+ID!D65+MT!D65+NM!D65+NV!D65+OR!D65+UT!D65+WA!D65+WY!D65</f>
        <v>15336579</v>
      </c>
      <c r="E65" s="2">
        <f>AZ!E65+CA!E65+CO!E65+ID!E65+MT!E65+NM!E65+NV!E65+OR!E65+UT!E65+WA!E65+WY!E65</f>
        <v>1112058</v>
      </c>
      <c r="F65" s="2">
        <f>AZ!F65+CA!F65+CO!F65+ID!F65+MT!F65+NM!F65+NV!F65+OR!F65+UT!F65+WA!F65+WY!F65</f>
        <v>21801323</v>
      </c>
      <c r="G65" s="2">
        <f>AZ!G65+CA!G65+CO!G65+ID!G65+MT!G65+NM!G65+NV!G65+OR!G65+UT!G65+WA!G65+WY!G65</f>
        <v>10853102</v>
      </c>
      <c r="H65" s="2">
        <f>AZ!H65+CA!H65+CO!H65+ID!H65+MT!H65+NM!H65+NV!H65+OR!H65+UT!H65+WA!H65+WY!H65</f>
        <v>2944660</v>
      </c>
      <c r="I65" s="2">
        <f>AZ!I65+CA!I65+CO!I65+ID!I65+MT!I65+NM!I65+NV!I65+OR!I65+UT!I65+WA!I65+WY!I65</f>
        <v>57100</v>
      </c>
      <c r="J65" s="2">
        <f>AZ!J65+CA!J65+CO!J65+ID!J65+MT!J65+NM!J65+NV!J65+OR!J65+UT!J65+WA!J65+WY!J65</f>
        <v>186393</v>
      </c>
      <c r="K65" s="2">
        <f>AZ!K65+CA!K65+CO!K65+ID!K65+MT!K65+NM!K65+NV!K65+OR!K65+UT!K65+WA!K65+WY!K65</f>
        <v>213423</v>
      </c>
      <c r="L65" s="2">
        <f>AZ!L65+CA!L65+CO!L65+ID!L65+MT!L65+NM!L65+NV!L65+OR!L65+UT!L65+WA!L65+WY!L65</f>
        <v>257617</v>
      </c>
      <c r="M65" s="2">
        <f>AZ!M65+CA!M65+CO!M65+ID!M65+MT!M65+NM!M65+NV!M65+OR!M65+UT!M65+WA!M65+WY!M65</f>
        <v>-2633</v>
      </c>
      <c r="N65" s="2">
        <f>AZ!N65+CA!N65+CO!N65+ID!N65+MT!N65+NM!N65+NV!N65+OR!N65+UT!N65+WA!N65+WY!N65</f>
        <v>52074</v>
      </c>
      <c r="O65" s="2">
        <f>AZ!O65+CA!O65+CO!O65+ID!O65+MT!O65+NM!O65+NV!O65+OR!O65+UT!O65+WA!O65+WY!O65</f>
        <v>922361</v>
      </c>
      <c r="P65" s="2">
        <f>AZ!P65+CA!P65+CO!P65+ID!P65+MT!P65+NM!P65+NV!P65+OR!P65+UT!P65+WA!P65+WY!P65</f>
        <v>422279</v>
      </c>
      <c r="Q65" s="2">
        <f t="shared" si="1"/>
        <v>54156336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f>AZ!D66+CA!D66+CO!D66+ID!D66+MT!D66+NM!D66+NV!D66+OR!D66+UT!D66+WA!D66+WY!D66</f>
        <v>16278913</v>
      </c>
      <c r="E66" s="2">
        <f>AZ!E66+CA!E66+CO!E66+ID!E66+MT!E66+NM!E66+NV!E66+OR!E66+UT!E66+WA!E66+WY!E66</f>
        <v>1074379</v>
      </c>
      <c r="F66" s="2">
        <f>AZ!F66+CA!F66+CO!F66+ID!F66+MT!F66+NM!F66+NV!F66+OR!F66+UT!F66+WA!F66+WY!F66</f>
        <v>23316886</v>
      </c>
      <c r="G66" s="2">
        <f>AZ!G66+CA!G66+CO!G66+ID!G66+MT!G66+NM!G66+NV!G66+OR!G66+UT!G66+WA!G66+WY!G66</f>
        <v>12881607</v>
      </c>
      <c r="H66" s="2">
        <f>AZ!H66+CA!H66+CO!H66+ID!H66+MT!H66+NM!H66+NV!H66+OR!H66+UT!H66+WA!H66+WY!H66</f>
        <v>4604361</v>
      </c>
      <c r="I66" s="2">
        <f>AZ!I66+CA!I66+CO!I66+ID!I66+MT!I66+NM!I66+NV!I66+OR!I66+UT!I66+WA!I66+WY!I66</f>
        <v>55656</v>
      </c>
      <c r="J66" s="2">
        <f>AZ!J66+CA!J66+CO!J66+ID!J66+MT!J66+NM!J66+NV!J66+OR!J66+UT!J66+WA!J66+WY!J66</f>
        <v>218951</v>
      </c>
      <c r="K66" s="2">
        <f>AZ!K66+CA!K66+CO!K66+ID!K66+MT!K66+NM!K66+NV!K66+OR!K66+UT!K66+WA!K66+WY!K66</f>
        <v>248115</v>
      </c>
      <c r="L66" s="2">
        <f>AZ!L66+CA!L66+CO!L66+ID!L66+MT!L66+NM!L66+NV!L66+OR!L66+UT!L66+WA!L66+WY!L66</f>
        <v>247302</v>
      </c>
      <c r="M66" s="2">
        <f>AZ!M66+CA!M66+CO!M66+ID!M66+MT!M66+NM!M66+NV!M66+OR!M66+UT!M66+WA!M66+WY!M66</f>
        <v>57501</v>
      </c>
      <c r="N66" s="2">
        <f>AZ!N66+CA!N66+CO!N66+ID!N66+MT!N66+NM!N66+NV!N66+OR!N66+UT!N66+WA!N66+WY!N66</f>
        <v>70735</v>
      </c>
      <c r="O66" s="2">
        <f>AZ!O66+CA!O66+CO!O66+ID!O66+MT!O66+NM!O66+NV!O66+OR!O66+UT!O66+WA!O66+WY!O66</f>
        <v>985229</v>
      </c>
      <c r="P66" s="2">
        <f>AZ!P66+CA!P66+CO!P66+ID!P66+MT!P66+NM!P66+NV!P66+OR!P66+UT!P66+WA!P66+WY!P66</f>
        <v>443700</v>
      </c>
      <c r="Q66" s="2">
        <f t="shared" si="1"/>
        <v>60483335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f>AZ!D67+CA!D67+CO!D67+ID!D67+MT!D67+NM!D67+NV!D67+OR!D67+UT!D67+WA!D67+WY!D67</f>
        <v>17023173</v>
      </c>
      <c r="E67" s="2">
        <f>AZ!E67+CA!E67+CO!E67+ID!E67+MT!E67+NM!E67+NV!E67+OR!E67+UT!E67+WA!E67+WY!E67</f>
        <v>1178564</v>
      </c>
      <c r="F67" s="2">
        <f>AZ!F67+CA!F67+CO!F67+ID!F67+MT!F67+NM!F67+NV!F67+OR!F67+UT!F67+WA!F67+WY!F67</f>
        <v>22770978</v>
      </c>
      <c r="G67" s="2">
        <f>AZ!G67+CA!G67+CO!G67+ID!G67+MT!G67+NM!G67+NV!G67+OR!G67+UT!G67+WA!G67+WY!G67</f>
        <v>17076989</v>
      </c>
      <c r="H67" s="2">
        <f>AZ!H67+CA!H67+CO!H67+ID!H67+MT!H67+NM!H67+NV!H67+OR!H67+UT!H67+WA!H67+WY!H67</f>
        <v>5834929</v>
      </c>
      <c r="I67" s="2">
        <f>AZ!I67+CA!I67+CO!I67+ID!I67+MT!I67+NM!I67+NV!I67+OR!I67+UT!I67+WA!I67+WY!I67</f>
        <v>55115</v>
      </c>
      <c r="J67" s="2">
        <f>AZ!J67+CA!J67+CO!J67+ID!J67+MT!J67+NM!J67+NV!J67+OR!J67+UT!J67+WA!J67+WY!J67</f>
        <v>214241</v>
      </c>
      <c r="K67" s="2">
        <f>AZ!K67+CA!K67+CO!K67+ID!K67+MT!K67+NM!K67+NV!K67+OR!K67+UT!K67+WA!K67+WY!K67</f>
        <v>223025</v>
      </c>
      <c r="L67" s="2">
        <f>AZ!L67+CA!L67+CO!L67+ID!L67+MT!L67+NM!L67+NV!L67+OR!L67+UT!L67+WA!L67+WY!L67</f>
        <v>283134</v>
      </c>
      <c r="M67" s="2">
        <f>AZ!M67+CA!M67+CO!M67+ID!M67+MT!M67+NM!M67+NV!M67+OR!M67+UT!M67+WA!M67+WY!M67</f>
        <v>247151</v>
      </c>
      <c r="N67" s="2">
        <f>AZ!N67+CA!N67+CO!N67+ID!N67+MT!N67+NM!N67+NV!N67+OR!N67+UT!N67+WA!N67+WY!N67</f>
        <v>69702</v>
      </c>
      <c r="O67" s="2">
        <f>AZ!O67+CA!O67+CO!O67+ID!O67+MT!O67+NM!O67+NV!O67+OR!O67+UT!O67+WA!O67+WY!O67</f>
        <v>981320</v>
      </c>
      <c r="P67" s="2">
        <f>AZ!P67+CA!P67+CO!P67+ID!P67+MT!P67+NM!P67+NV!P67+OR!P67+UT!P67+WA!P67+WY!P67</f>
        <v>479560</v>
      </c>
      <c r="Q67" s="2">
        <f t="shared" ref="Q67:Q130" si="3">SUM(D67:P67)</f>
        <v>66437881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f>AZ!D68+CA!D68+CO!D68+ID!D68+MT!D68+NM!D68+NV!D68+OR!D68+UT!D68+WA!D68+WY!D68</f>
        <v>20260186</v>
      </c>
      <c r="E68" s="2">
        <f>AZ!E68+CA!E68+CO!E68+ID!E68+MT!E68+NM!E68+NV!E68+OR!E68+UT!E68+WA!E68+WY!E68</f>
        <v>1243731</v>
      </c>
      <c r="F68" s="2">
        <f>AZ!F68+CA!F68+CO!F68+ID!F68+MT!F68+NM!F68+NV!F68+OR!F68+UT!F68+WA!F68+WY!F68</f>
        <v>17893637</v>
      </c>
      <c r="G68" s="2">
        <f>AZ!G68+CA!G68+CO!G68+ID!G68+MT!G68+NM!G68+NV!G68+OR!G68+UT!G68+WA!G68+WY!G68</f>
        <v>25149877</v>
      </c>
      <c r="H68" s="2">
        <f>AZ!H68+CA!H68+CO!H68+ID!H68+MT!H68+NM!H68+NV!H68+OR!H68+UT!H68+WA!H68+WY!H68</f>
        <v>6501890</v>
      </c>
      <c r="I68" s="2">
        <f>AZ!I68+CA!I68+CO!I68+ID!I68+MT!I68+NM!I68+NV!I68+OR!I68+UT!I68+WA!I68+WY!I68</f>
        <v>60564</v>
      </c>
      <c r="J68" s="2">
        <f>AZ!J68+CA!J68+CO!J68+ID!J68+MT!J68+NM!J68+NV!J68+OR!J68+UT!J68+WA!J68+WY!J68</f>
        <v>231275</v>
      </c>
      <c r="K68" s="2">
        <f>AZ!K68+CA!K68+CO!K68+ID!K68+MT!K68+NM!K68+NV!K68+OR!K68+UT!K68+WA!K68+WY!K68</f>
        <v>238234</v>
      </c>
      <c r="L68" s="2">
        <f>AZ!L68+CA!L68+CO!L68+ID!L68+MT!L68+NM!L68+NV!L68+OR!L68+UT!L68+WA!L68+WY!L68</f>
        <v>298188</v>
      </c>
      <c r="M68" s="2">
        <f>AZ!M68+CA!M68+CO!M68+ID!M68+MT!M68+NM!M68+NV!M68+OR!M68+UT!M68+WA!M68+WY!M68</f>
        <v>101672</v>
      </c>
      <c r="N68" s="2">
        <f>AZ!N68+CA!N68+CO!N68+ID!N68+MT!N68+NM!N68+NV!N68+OR!N68+UT!N68+WA!N68+WY!N68</f>
        <v>61656</v>
      </c>
      <c r="O68" s="2">
        <f>AZ!O68+CA!O68+CO!O68+ID!O68+MT!O68+NM!O68+NV!O68+OR!O68+UT!O68+WA!O68+WY!O68</f>
        <v>893784</v>
      </c>
      <c r="P68" s="2">
        <f>AZ!P68+CA!P68+CO!P68+ID!P68+MT!P68+NM!P68+NV!P68+OR!P68+UT!P68+WA!P68+WY!P68</f>
        <v>562195</v>
      </c>
      <c r="Q68" s="2">
        <f t="shared" si="3"/>
        <v>73496889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f>AZ!D69+CA!D69+CO!D69+ID!D69+MT!D69+NM!D69+NV!D69+OR!D69+UT!D69+WA!D69+WY!D69</f>
        <v>20670001</v>
      </c>
      <c r="E69" s="2">
        <f>AZ!E69+CA!E69+CO!E69+ID!E69+MT!E69+NM!E69+NV!E69+OR!E69+UT!E69+WA!E69+WY!E69</f>
        <v>1273225</v>
      </c>
      <c r="F69" s="2">
        <f>AZ!F69+CA!F69+CO!F69+ID!F69+MT!F69+NM!F69+NV!F69+OR!F69+UT!F69+WA!F69+WY!F69</f>
        <v>14263914</v>
      </c>
      <c r="G69" s="2">
        <f>AZ!G69+CA!G69+CO!G69+ID!G69+MT!G69+NM!G69+NV!G69+OR!G69+UT!G69+WA!G69+WY!G69</f>
        <v>23226287</v>
      </c>
      <c r="H69" s="2">
        <f>AZ!H69+CA!H69+CO!H69+ID!H69+MT!H69+NM!H69+NV!H69+OR!H69+UT!H69+WA!H69+WY!H69</f>
        <v>7017907</v>
      </c>
      <c r="I69" s="2">
        <f>AZ!I69+CA!I69+CO!I69+ID!I69+MT!I69+NM!I69+NV!I69+OR!I69+UT!I69+WA!I69+WY!I69</f>
        <v>60176</v>
      </c>
      <c r="J69" s="2">
        <f>AZ!J69+CA!J69+CO!J69+ID!J69+MT!J69+NM!J69+NV!J69+OR!J69+UT!J69+WA!J69+WY!J69</f>
        <v>226507</v>
      </c>
      <c r="K69" s="2">
        <f>AZ!K69+CA!K69+CO!K69+ID!K69+MT!K69+NM!K69+NV!K69+OR!K69+UT!K69+WA!K69+WY!K69</f>
        <v>223508</v>
      </c>
      <c r="L69" s="2">
        <f>AZ!L69+CA!L69+CO!L69+ID!L69+MT!L69+NM!L69+NV!L69+OR!L69+UT!L69+WA!L69+WY!L69</f>
        <v>284916</v>
      </c>
      <c r="M69" s="2">
        <f>AZ!M69+CA!M69+CO!M69+ID!M69+MT!M69+NM!M69+NV!M69+OR!M69+UT!M69+WA!M69+WY!M69</f>
        <v>64379</v>
      </c>
      <c r="N69" s="2">
        <f>AZ!N69+CA!N69+CO!N69+ID!N69+MT!N69+NM!N69+NV!N69+OR!N69+UT!N69+WA!N69+WY!N69</f>
        <v>82993</v>
      </c>
      <c r="O69" s="2">
        <f>AZ!O69+CA!O69+CO!O69+ID!O69+MT!O69+NM!O69+NV!O69+OR!O69+UT!O69+WA!O69+WY!O69</f>
        <v>810413</v>
      </c>
      <c r="P69" s="2">
        <f>AZ!P69+CA!P69+CO!P69+ID!P69+MT!P69+NM!P69+NV!P69+OR!P69+UT!P69+WA!P69+WY!P69</f>
        <v>577101</v>
      </c>
      <c r="Q69" s="2">
        <f t="shared" si="3"/>
        <v>68781327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f>AZ!D70+CA!D70+CO!D70+ID!D70+MT!D70+NM!D70+NV!D70+OR!D70+UT!D70+WA!D70+WY!D70</f>
        <v>19091401</v>
      </c>
      <c r="E70" s="2">
        <f>AZ!E70+CA!E70+CO!E70+ID!E70+MT!E70+NM!E70+NV!E70+OR!E70+UT!E70+WA!E70+WY!E70</f>
        <v>1205272</v>
      </c>
      <c r="F70" s="2">
        <f>AZ!F70+CA!F70+CO!F70+ID!F70+MT!F70+NM!F70+NV!F70+OR!F70+UT!F70+WA!F70+WY!F70</f>
        <v>11062303</v>
      </c>
      <c r="G70" s="2">
        <f>AZ!G70+CA!G70+CO!G70+ID!G70+MT!G70+NM!G70+NV!G70+OR!G70+UT!G70+WA!G70+WY!G70</f>
        <v>20434580</v>
      </c>
      <c r="H70" s="2">
        <f>AZ!H70+CA!H70+CO!H70+ID!H70+MT!H70+NM!H70+NV!H70+OR!H70+UT!H70+WA!H70+WY!H70</f>
        <v>6413535</v>
      </c>
      <c r="I70" s="2">
        <f>AZ!I70+CA!I70+CO!I70+ID!I70+MT!I70+NM!I70+NV!I70+OR!I70+UT!I70+WA!I70+WY!I70</f>
        <v>59159</v>
      </c>
      <c r="J70" s="2">
        <f>AZ!J70+CA!J70+CO!J70+ID!J70+MT!J70+NM!J70+NV!J70+OR!J70+UT!J70+WA!J70+WY!J70</f>
        <v>216475</v>
      </c>
      <c r="K70" s="2">
        <f>AZ!K70+CA!K70+CO!K70+ID!K70+MT!K70+NM!K70+NV!K70+OR!K70+UT!K70+WA!K70+WY!K70</f>
        <v>227103</v>
      </c>
      <c r="L70" s="2">
        <f>AZ!L70+CA!L70+CO!L70+ID!L70+MT!L70+NM!L70+NV!L70+OR!L70+UT!L70+WA!L70+WY!L70</f>
        <v>269772</v>
      </c>
      <c r="M70" s="2">
        <f>AZ!M70+CA!M70+CO!M70+ID!M70+MT!M70+NM!M70+NV!M70+OR!M70+UT!M70+WA!M70+WY!M70</f>
        <v>-54116</v>
      </c>
      <c r="N70" s="2">
        <f>AZ!N70+CA!N70+CO!N70+ID!N70+MT!N70+NM!N70+NV!N70+OR!N70+UT!N70+WA!N70+WY!N70</f>
        <v>53990</v>
      </c>
      <c r="O70" s="2">
        <f>AZ!O70+CA!O70+CO!O70+ID!O70+MT!O70+NM!O70+NV!O70+OR!O70+UT!O70+WA!O70+WY!O70</f>
        <v>743631</v>
      </c>
      <c r="P70" s="2">
        <f>AZ!P70+CA!P70+CO!P70+ID!P70+MT!P70+NM!P70+NV!P70+OR!P70+UT!P70+WA!P70+WY!P70</f>
        <v>539898</v>
      </c>
      <c r="Q70" s="2">
        <f t="shared" si="3"/>
        <v>60263003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f>AZ!D71+CA!D71+CO!D71+ID!D71+MT!D71+NM!D71+NV!D71+OR!D71+UT!D71+WA!D71+WY!D71</f>
        <v>18916359</v>
      </c>
      <c r="E71" s="2">
        <f>AZ!E71+CA!E71+CO!E71+ID!E71+MT!E71+NM!E71+NV!E71+OR!E71+UT!E71+WA!E71+WY!E71</f>
        <v>1259386</v>
      </c>
      <c r="F71" s="2">
        <f>AZ!F71+CA!F71+CO!F71+ID!F71+MT!F71+NM!F71+NV!F71+OR!F71+UT!F71+WA!F71+WY!F71</f>
        <v>10721152</v>
      </c>
      <c r="G71" s="2">
        <f>AZ!G71+CA!G71+CO!G71+ID!G71+MT!G71+NM!G71+NV!G71+OR!G71+UT!G71+WA!G71+WY!G71</f>
        <v>19943334</v>
      </c>
      <c r="H71" s="2">
        <f>AZ!H71+CA!H71+CO!H71+ID!H71+MT!H71+NM!H71+NV!H71+OR!H71+UT!H71+WA!H71+WY!H71</f>
        <v>4949015</v>
      </c>
      <c r="I71" s="2">
        <f>AZ!I71+CA!I71+CO!I71+ID!I71+MT!I71+NM!I71+NV!I71+OR!I71+UT!I71+WA!I71+WY!I71</f>
        <v>61169</v>
      </c>
      <c r="J71" s="2">
        <f>AZ!J71+CA!J71+CO!J71+ID!J71+MT!J71+NM!J71+NV!J71+OR!J71+UT!J71+WA!J71+WY!J71</f>
        <v>228209</v>
      </c>
      <c r="K71" s="2">
        <f>AZ!K71+CA!K71+CO!K71+ID!K71+MT!K71+NM!K71+NV!K71+OR!K71+UT!K71+WA!K71+WY!K71</f>
        <v>231833</v>
      </c>
      <c r="L71" s="2">
        <f>AZ!L71+CA!L71+CO!L71+ID!L71+MT!L71+NM!L71+NV!L71+OR!L71+UT!L71+WA!L71+WY!L71</f>
        <v>229072</v>
      </c>
      <c r="M71" s="2">
        <f>AZ!M71+CA!M71+CO!M71+ID!M71+MT!M71+NM!M71+NV!M71+OR!M71+UT!M71+WA!M71+WY!M71</f>
        <v>-60227</v>
      </c>
      <c r="N71" s="2">
        <f>AZ!N71+CA!N71+CO!N71+ID!N71+MT!N71+NM!N71+NV!N71+OR!N71+UT!N71+WA!N71+WY!N71</f>
        <v>32283</v>
      </c>
      <c r="O71" s="2">
        <f>AZ!O71+CA!O71+CO!O71+ID!O71+MT!O71+NM!O71+NV!O71+OR!O71+UT!O71+WA!O71+WY!O71</f>
        <v>864848</v>
      </c>
      <c r="P71" s="2">
        <f>AZ!P71+CA!P71+CO!P71+ID!P71+MT!P71+NM!P71+NV!P71+OR!P71+UT!P71+WA!P71+WY!P71</f>
        <v>532396</v>
      </c>
      <c r="Q71" s="2">
        <f t="shared" si="3"/>
        <v>57908829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f>AZ!D72+CA!D72+CO!D72+ID!D72+MT!D72+NM!D72+NV!D72+OR!D72+UT!D72+WA!D72+WY!D72</f>
        <v>19190069</v>
      </c>
      <c r="E72" s="2">
        <f>AZ!E72+CA!E72+CO!E72+ID!E72+MT!E72+NM!E72+NV!E72+OR!E72+UT!E72+WA!E72+WY!E72</f>
        <v>1193927</v>
      </c>
      <c r="F72" s="2">
        <f>AZ!F72+CA!F72+CO!F72+ID!F72+MT!F72+NM!F72+NV!F72+OR!F72+UT!F72+WA!F72+WY!F72</f>
        <v>12235397</v>
      </c>
      <c r="G72" s="2">
        <f>AZ!G72+CA!G72+CO!G72+ID!G72+MT!G72+NM!G72+NV!G72+OR!G72+UT!G72+WA!G72+WY!G72</f>
        <v>16078576</v>
      </c>
      <c r="H72" s="2">
        <f>AZ!H72+CA!H72+CO!H72+ID!H72+MT!H72+NM!H72+NV!H72+OR!H72+UT!H72+WA!H72+WY!H72</f>
        <v>5276245</v>
      </c>
      <c r="I72" s="2">
        <f>AZ!I72+CA!I72+CO!I72+ID!I72+MT!I72+NM!I72+NV!I72+OR!I72+UT!I72+WA!I72+WY!I72</f>
        <v>59979</v>
      </c>
      <c r="J72" s="2">
        <f>AZ!J72+CA!J72+CO!J72+ID!J72+MT!J72+NM!J72+NV!J72+OR!J72+UT!J72+WA!J72+WY!J72</f>
        <v>232279</v>
      </c>
      <c r="K72" s="2">
        <f>AZ!K72+CA!K72+CO!K72+ID!K72+MT!K72+NM!K72+NV!K72+OR!K72+UT!K72+WA!K72+WY!K72</f>
        <v>209509</v>
      </c>
      <c r="L72" s="2">
        <f>AZ!L72+CA!L72+CO!L72+ID!L72+MT!L72+NM!L72+NV!L72+OR!L72+UT!L72+WA!L72+WY!L72</f>
        <v>229702</v>
      </c>
      <c r="M72" s="2">
        <f>AZ!M72+CA!M72+CO!M72+ID!M72+MT!M72+NM!M72+NV!M72+OR!M72+UT!M72+WA!M72+WY!M72</f>
        <v>-112716</v>
      </c>
      <c r="N72" s="2">
        <f>AZ!N72+CA!N72+CO!N72+ID!N72+MT!N72+NM!N72+NV!N72+OR!N72+UT!N72+WA!N72+WY!N72</f>
        <v>15686</v>
      </c>
      <c r="O72" s="2">
        <f>AZ!O72+CA!O72+CO!O72+ID!O72+MT!O72+NM!O72+NV!O72+OR!O72+UT!O72+WA!O72+WY!O72</f>
        <v>929863</v>
      </c>
      <c r="P72" s="2">
        <f>AZ!P72+CA!P72+CO!P72+ID!P72+MT!P72+NM!P72+NV!P72+OR!P72+UT!P72+WA!P72+WY!P72</f>
        <v>515788</v>
      </c>
      <c r="Q72" s="2">
        <f t="shared" si="3"/>
        <v>56054304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f>AZ!D73+CA!D73+CO!D73+ID!D73+MT!D73+NM!D73+NV!D73+OR!D73+UT!D73+WA!D73+WY!D73</f>
        <v>19778347</v>
      </c>
      <c r="E73" s="2">
        <f>AZ!E73+CA!E73+CO!E73+ID!E73+MT!E73+NM!E73+NV!E73+OR!E73+UT!E73+WA!E73+WY!E73</f>
        <v>1272415</v>
      </c>
      <c r="F73" s="2">
        <f>AZ!F73+CA!F73+CO!F73+ID!F73+MT!F73+NM!F73+NV!F73+OR!F73+UT!F73+WA!F73+WY!F73</f>
        <v>14448500</v>
      </c>
      <c r="G73" s="2">
        <f>AZ!G73+CA!G73+CO!G73+ID!G73+MT!G73+NM!G73+NV!G73+OR!G73+UT!G73+WA!G73+WY!G73</f>
        <v>17945860</v>
      </c>
      <c r="H73" s="2">
        <f>AZ!H73+CA!H73+CO!H73+ID!H73+MT!H73+NM!H73+NV!H73+OR!H73+UT!H73+WA!H73+WY!H73</f>
        <v>6320422</v>
      </c>
      <c r="I73" s="2">
        <f>AZ!I73+CA!I73+CO!I73+ID!I73+MT!I73+NM!I73+NV!I73+OR!I73+UT!I73+WA!I73+WY!I73</f>
        <v>62064</v>
      </c>
      <c r="J73" s="2">
        <f>AZ!J73+CA!J73+CO!J73+ID!J73+MT!J73+NM!J73+NV!J73+OR!J73+UT!J73+WA!J73+WY!J73</f>
        <v>228641</v>
      </c>
      <c r="K73" s="2">
        <f>AZ!K73+CA!K73+CO!K73+ID!K73+MT!K73+NM!K73+NV!K73+OR!K73+UT!K73+WA!K73+WY!K73</f>
        <v>185798</v>
      </c>
      <c r="L73" s="2">
        <f>AZ!L73+CA!L73+CO!L73+ID!L73+MT!L73+NM!L73+NV!L73+OR!L73+UT!L73+WA!L73+WY!L73</f>
        <v>253229</v>
      </c>
      <c r="M73" s="2">
        <f>AZ!M73+CA!M73+CO!M73+ID!M73+MT!M73+NM!M73+NV!M73+OR!M73+UT!M73+WA!M73+WY!M73</f>
        <v>-138131</v>
      </c>
      <c r="N73" s="2">
        <f>AZ!N73+CA!N73+CO!N73+ID!N73+MT!N73+NM!N73+NV!N73+OR!N73+UT!N73+WA!N73+WY!N73</f>
        <v>2713</v>
      </c>
      <c r="O73" s="2">
        <f>AZ!O73+CA!O73+CO!O73+ID!O73+MT!O73+NM!O73+NV!O73+OR!O73+UT!O73+WA!O73+WY!O73</f>
        <v>714137</v>
      </c>
      <c r="P73" s="2">
        <f>AZ!P73+CA!P73+CO!P73+ID!P73+MT!P73+NM!P73+NV!P73+OR!P73+UT!P73+WA!P73+WY!P73</f>
        <v>531101</v>
      </c>
      <c r="Q73" s="2">
        <f t="shared" si="3"/>
        <v>61605096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f>AZ!D74+CA!D74+CO!D74+ID!D74+MT!D74+NM!D74+NV!D74+OR!D74+UT!D74+WA!D74+WY!D74</f>
        <v>20035369</v>
      </c>
      <c r="E74" s="2">
        <f>AZ!E74+CA!E74+CO!E74+ID!E74+MT!E74+NM!E74+NV!E74+OR!E74+UT!E74+WA!E74+WY!E74</f>
        <v>1276726</v>
      </c>
      <c r="F74" s="2">
        <f>AZ!F74+CA!F74+CO!F74+ID!F74+MT!F74+NM!F74+NV!F74+OR!F74+UT!F74+WA!F74+WY!F74</f>
        <v>15977419</v>
      </c>
      <c r="G74" s="2">
        <f>AZ!G74+CA!G74+CO!G74+ID!G74+MT!G74+NM!G74+NV!G74+OR!G74+UT!G74+WA!G74+WY!G74</f>
        <v>17767827</v>
      </c>
      <c r="H74" s="2">
        <f>AZ!H74+CA!H74+CO!H74+ID!H74+MT!H74+NM!H74+NV!H74+OR!H74+UT!H74+WA!H74+WY!H74</f>
        <v>6925099</v>
      </c>
      <c r="I74" s="2">
        <f>AZ!I74+CA!I74+CO!I74+ID!I74+MT!I74+NM!I74+NV!I74+OR!I74+UT!I74+WA!I74+WY!I74</f>
        <v>48068</v>
      </c>
      <c r="J74" s="2">
        <f>AZ!J74+CA!J74+CO!J74+ID!J74+MT!J74+NM!J74+NV!J74+OR!J74+UT!J74+WA!J74+WY!J74</f>
        <v>255831</v>
      </c>
      <c r="K74" s="2">
        <f>AZ!K74+CA!K74+CO!K74+ID!K74+MT!K74+NM!K74+NV!K74+OR!K74+UT!K74+WA!K74+WY!K74</f>
        <v>188805</v>
      </c>
      <c r="L74" s="2">
        <f>AZ!L74+CA!L74+CO!L74+ID!L74+MT!L74+NM!L74+NV!L74+OR!L74+UT!L74+WA!L74+WY!L74</f>
        <v>257390</v>
      </c>
      <c r="M74" s="2">
        <f>AZ!M74+CA!M74+CO!M74+ID!M74+MT!M74+NM!M74+NV!M74+OR!M74+UT!M74+WA!M74+WY!M74</f>
        <v>-7813</v>
      </c>
      <c r="N74" s="2">
        <f>AZ!N74+CA!N74+CO!N74+ID!N74+MT!N74+NM!N74+NV!N74+OR!N74+UT!N74+WA!N74+WY!N74</f>
        <v>12842</v>
      </c>
      <c r="O74" s="2">
        <f>AZ!O74+CA!O74+CO!O74+ID!O74+MT!O74+NM!O74+NV!O74+OR!O74+UT!O74+WA!O74+WY!O74</f>
        <v>790403</v>
      </c>
      <c r="P74" s="2">
        <f>AZ!P74+CA!P74+CO!P74+ID!P74+MT!P74+NM!P74+NV!P74+OR!P74+UT!P74+WA!P74+WY!P74</f>
        <v>734688</v>
      </c>
      <c r="Q74" s="2">
        <f t="shared" si="3"/>
        <v>64262654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f>AZ!D75+CA!D75+CO!D75+ID!D75+MT!D75+NM!D75+NV!D75+OR!D75+UT!D75+WA!D75+WY!D75</f>
        <v>17554273</v>
      </c>
      <c r="E75" s="2">
        <f>AZ!E75+CA!E75+CO!E75+ID!E75+MT!E75+NM!E75+NV!E75+OR!E75+UT!E75+WA!E75+WY!E75</f>
        <v>1103858</v>
      </c>
      <c r="F75" s="2">
        <f>AZ!F75+CA!F75+CO!F75+ID!F75+MT!F75+NM!F75+NV!F75+OR!F75+UT!F75+WA!F75+WY!F75</f>
        <v>11885821</v>
      </c>
      <c r="G75" s="2">
        <f>AZ!G75+CA!G75+CO!G75+ID!G75+MT!G75+NM!G75+NV!G75+OR!G75+UT!G75+WA!G75+WY!G75</f>
        <v>14786454</v>
      </c>
      <c r="H75" s="2">
        <f>AZ!H75+CA!H75+CO!H75+ID!H75+MT!H75+NM!H75+NV!H75+OR!H75+UT!H75+WA!H75+WY!H75</f>
        <v>6070036</v>
      </c>
      <c r="I75" s="2">
        <f>AZ!I75+CA!I75+CO!I75+ID!I75+MT!I75+NM!I75+NV!I75+OR!I75+UT!I75+WA!I75+WY!I75</f>
        <v>55897</v>
      </c>
      <c r="J75" s="2">
        <f>AZ!J75+CA!J75+CO!J75+ID!J75+MT!J75+NM!J75+NV!J75+OR!J75+UT!J75+WA!J75+WY!J75</f>
        <v>213832</v>
      </c>
      <c r="K75" s="2">
        <f>AZ!K75+CA!K75+CO!K75+ID!K75+MT!K75+NM!K75+NV!K75+OR!K75+UT!K75+WA!K75+WY!K75</f>
        <v>183557</v>
      </c>
      <c r="L75" s="2">
        <f>AZ!L75+CA!L75+CO!L75+ID!L75+MT!L75+NM!L75+NV!L75+OR!L75+UT!L75+WA!L75+WY!L75</f>
        <v>221409</v>
      </c>
      <c r="M75" s="2">
        <f>AZ!M75+CA!M75+CO!M75+ID!M75+MT!M75+NM!M75+NV!M75+OR!M75+UT!M75+WA!M75+WY!M75</f>
        <v>64247</v>
      </c>
      <c r="N75" s="2">
        <f>AZ!N75+CA!N75+CO!N75+ID!N75+MT!N75+NM!N75+NV!N75+OR!N75+UT!N75+WA!N75+WY!N75</f>
        <v>19244</v>
      </c>
      <c r="O75" s="2">
        <f>AZ!O75+CA!O75+CO!O75+ID!O75+MT!O75+NM!O75+NV!O75+OR!O75+UT!O75+WA!O75+WY!O75</f>
        <v>856151</v>
      </c>
      <c r="P75" s="2">
        <f>AZ!P75+CA!P75+CO!P75+ID!P75+MT!P75+NM!P75+NV!P75+OR!P75+UT!P75+WA!P75+WY!P75</f>
        <v>434930</v>
      </c>
      <c r="Q75" s="2">
        <f t="shared" si="3"/>
        <v>53449709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f>AZ!D76+CA!D76+CO!D76+ID!D76+MT!D76+NM!D76+NV!D76+OR!D76+UT!D76+WA!D76+WY!D76</f>
        <v>18469182</v>
      </c>
      <c r="E76" s="2">
        <f>AZ!E76+CA!E76+CO!E76+ID!E76+MT!E76+NM!E76+NV!E76+OR!E76+UT!E76+WA!E76+WY!E76</f>
        <v>1182863</v>
      </c>
      <c r="F76" s="2">
        <f>AZ!F76+CA!F76+CO!F76+ID!F76+MT!F76+NM!F76+NV!F76+OR!F76+UT!F76+WA!F76+WY!F76</f>
        <v>16776050</v>
      </c>
      <c r="G76" s="2">
        <f>AZ!G76+CA!G76+CO!G76+ID!G76+MT!G76+NM!G76+NV!G76+OR!G76+UT!G76+WA!G76+WY!G76</f>
        <v>12154642</v>
      </c>
      <c r="H76" s="2">
        <f>AZ!H76+CA!H76+CO!H76+ID!H76+MT!H76+NM!H76+NV!H76+OR!H76+UT!H76+WA!H76+WY!H76</f>
        <v>7068062</v>
      </c>
      <c r="I76" s="2">
        <f>AZ!I76+CA!I76+CO!I76+ID!I76+MT!I76+NM!I76+NV!I76+OR!I76+UT!I76+WA!I76+WY!I76</f>
        <v>60997</v>
      </c>
      <c r="J76" s="2">
        <f>AZ!J76+CA!J76+CO!J76+ID!J76+MT!J76+NM!J76+NV!J76+OR!J76+UT!J76+WA!J76+WY!J76</f>
        <v>229481</v>
      </c>
      <c r="K76" s="2">
        <f>AZ!K76+CA!K76+CO!K76+ID!K76+MT!K76+NM!K76+NV!K76+OR!K76+UT!K76+WA!K76+WY!K76</f>
        <v>244241</v>
      </c>
      <c r="L76" s="2">
        <f>AZ!L76+CA!L76+CO!L76+ID!L76+MT!L76+NM!L76+NV!L76+OR!L76+UT!L76+WA!L76+WY!L76</f>
        <v>236335</v>
      </c>
      <c r="M76" s="2">
        <f>AZ!M76+CA!M76+CO!M76+ID!M76+MT!M76+NM!M76+NV!M76+OR!M76+UT!M76+WA!M76+WY!M76</f>
        <v>46416</v>
      </c>
      <c r="N76" s="2">
        <f>AZ!N76+CA!N76+CO!N76+ID!N76+MT!N76+NM!N76+NV!N76+OR!N76+UT!N76+WA!N76+WY!N76</f>
        <v>48488</v>
      </c>
      <c r="O76" s="2">
        <f>AZ!O76+CA!O76+CO!O76+ID!O76+MT!O76+NM!O76+NV!O76+OR!O76+UT!O76+WA!O76+WY!O76</f>
        <v>1098095</v>
      </c>
      <c r="P76" s="2">
        <f>AZ!P76+CA!P76+CO!P76+ID!P76+MT!P76+NM!P76+NV!P76+OR!P76+UT!P76+WA!P76+WY!P76</f>
        <v>416131</v>
      </c>
      <c r="Q76" s="2">
        <f t="shared" si="3"/>
        <v>58030983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f>AZ!D77+CA!D77+CO!D77+ID!D77+MT!D77+NM!D77+NV!D77+OR!D77+UT!D77+WA!D77+WY!D77</f>
        <v>15991320</v>
      </c>
      <c r="E77" s="2">
        <f>AZ!E77+CA!E77+CO!E77+ID!E77+MT!E77+NM!E77+NV!E77+OR!E77+UT!E77+WA!E77+WY!E77</f>
        <v>1141319</v>
      </c>
      <c r="F77" s="2">
        <f>AZ!F77+CA!F77+CO!F77+ID!F77+MT!F77+NM!F77+NV!F77+OR!F77+UT!F77+WA!F77+WY!F77</f>
        <v>16830068</v>
      </c>
      <c r="G77" s="2">
        <f>AZ!G77+CA!G77+CO!G77+ID!G77+MT!G77+NM!G77+NV!G77+OR!G77+UT!G77+WA!G77+WY!G77</f>
        <v>13068052</v>
      </c>
      <c r="H77" s="2">
        <f>AZ!H77+CA!H77+CO!H77+ID!H77+MT!H77+NM!H77+NV!H77+OR!H77+UT!H77+WA!H77+WY!H77</f>
        <v>6024382</v>
      </c>
      <c r="I77" s="2">
        <f>AZ!I77+CA!I77+CO!I77+ID!I77+MT!I77+NM!I77+NV!I77+OR!I77+UT!I77+WA!I77+WY!I77</f>
        <v>58997</v>
      </c>
      <c r="J77" s="2">
        <f>AZ!J77+CA!J77+CO!J77+ID!J77+MT!J77+NM!J77+NV!J77+OR!J77+UT!J77+WA!J77+WY!J77</f>
        <v>215485</v>
      </c>
      <c r="K77" s="2">
        <f>AZ!K77+CA!K77+CO!K77+ID!K77+MT!K77+NM!K77+NV!K77+OR!K77+UT!K77+WA!K77+WY!K77</f>
        <v>227506</v>
      </c>
      <c r="L77" s="2">
        <f>AZ!L77+CA!L77+CO!L77+ID!L77+MT!L77+NM!L77+NV!L77+OR!L77+UT!L77+WA!L77+WY!L77</f>
        <v>289415</v>
      </c>
      <c r="M77" s="2">
        <f>AZ!M77+CA!M77+CO!M77+ID!M77+MT!M77+NM!M77+NV!M77+OR!M77+UT!M77+WA!M77+WY!M77</f>
        <v>77431</v>
      </c>
      <c r="N77" s="2">
        <f>AZ!N77+CA!N77+CO!N77+ID!N77+MT!N77+NM!N77+NV!N77+OR!N77+UT!N77+WA!N77+WY!N77</f>
        <v>54464</v>
      </c>
      <c r="O77" s="2">
        <f>AZ!O77+CA!O77+CO!O77+ID!O77+MT!O77+NM!O77+NV!O77+OR!O77+UT!O77+WA!O77+WY!O77</f>
        <v>1224404</v>
      </c>
      <c r="P77" s="2">
        <f>AZ!P77+CA!P77+CO!P77+ID!P77+MT!P77+NM!P77+NV!P77+OR!P77+UT!P77+WA!P77+WY!P77</f>
        <v>439581</v>
      </c>
      <c r="Q77" s="2">
        <f t="shared" si="3"/>
        <v>55642424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f>AZ!D78+CA!D78+CO!D78+ID!D78+MT!D78+NM!D78+NV!D78+OR!D78+UT!D78+WA!D78+WY!D78</f>
        <v>16933830</v>
      </c>
      <c r="E78" s="2">
        <f>AZ!E78+CA!E78+CO!E78+ID!E78+MT!E78+NM!E78+NV!E78+OR!E78+UT!E78+WA!E78+WY!E78</f>
        <v>1133595</v>
      </c>
      <c r="F78" s="2">
        <f>AZ!F78+CA!F78+CO!F78+ID!F78+MT!F78+NM!F78+NV!F78+OR!F78+UT!F78+WA!F78+WY!F78</f>
        <v>19222201</v>
      </c>
      <c r="G78" s="2">
        <f>AZ!G78+CA!G78+CO!G78+ID!G78+MT!G78+NM!G78+NV!G78+OR!G78+UT!G78+WA!G78+WY!G78</f>
        <v>15592497</v>
      </c>
      <c r="H78" s="2">
        <f>AZ!H78+CA!H78+CO!H78+ID!H78+MT!H78+NM!H78+NV!H78+OR!H78+UT!H78+WA!H78+WY!H78</f>
        <v>5044127</v>
      </c>
      <c r="I78" s="2">
        <f>AZ!I78+CA!I78+CO!I78+ID!I78+MT!I78+NM!I78+NV!I78+OR!I78+UT!I78+WA!I78+WY!I78</f>
        <v>55877</v>
      </c>
      <c r="J78" s="2">
        <f>AZ!J78+CA!J78+CO!J78+ID!J78+MT!J78+NM!J78+NV!J78+OR!J78+UT!J78+WA!J78+WY!J78</f>
        <v>211555</v>
      </c>
      <c r="K78" s="2">
        <f>AZ!K78+CA!K78+CO!K78+ID!K78+MT!K78+NM!K78+NV!K78+OR!K78+UT!K78+WA!K78+WY!K78</f>
        <v>257365</v>
      </c>
      <c r="L78" s="2">
        <f>AZ!L78+CA!L78+CO!L78+ID!L78+MT!L78+NM!L78+NV!L78+OR!L78+UT!L78+WA!L78+WY!L78</f>
        <v>292219</v>
      </c>
      <c r="M78" s="2">
        <f>AZ!M78+CA!M78+CO!M78+ID!M78+MT!M78+NM!M78+NV!M78+OR!M78+UT!M78+WA!M78+WY!M78</f>
        <v>27539</v>
      </c>
      <c r="N78" s="2">
        <f>AZ!N78+CA!N78+CO!N78+ID!N78+MT!N78+NM!N78+NV!N78+OR!N78+UT!N78+WA!N78+WY!N78</f>
        <v>84192</v>
      </c>
      <c r="O78" s="2">
        <f>AZ!O78+CA!O78+CO!O78+ID!O78+MT!O78+NM!O78+NV!O78+OR!O78+UT!O78+WA!O78+WY!O78</f>
        <v>1280277</v>
      </c>
      <c r="P78" s="2">
        <f>AZ!P78+CA!P78+CO!P78+ID!P78+MT!P78+NM!P78+NV!P78+OR!P78+UT!P78+WA!P78+WY!P78</f>
        <v>407552</v>
      </c>
      <c r="Q78" s="2">
        <f t="shared" si="3"/>
        <v>60542826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f>AZ!D79+CA!D79+CO!D79+ID!D79+MT!D79+NM!D79+NV!D79+OR!D79+UT!D79+WA!D79+WY!D79</f>
        <v>18805387</v>
      </c>
      <c r="E79" s="2">
        <f>AZ!E79+CA!E79+CO!E79+ID!E79+MT!E79+NM!E79+NV!E79+OR!E79+UT!E79+WA!E79+WY!E79</f>
        <v>1217763</v>
      </c>
      <c r="F79" s="2">
        <f>AZ!F79+CA!F79+CO!F79+ID!F79+MT!F79+NM!F79+NV!F79+OR!F79+UT!F79+WA!F79+WY!F79</f>
        <v>16451824</v>
      </c>
      <c r="G79" s="2">
        <f>AZ!G79+CA!G79+CO!G79+ID!G79+MT!G79+NM!G79+NV!G79+OR!G79+UT!G79+WA!G79+WY!G79</f>
        <v>19553166</v>
      </c>
      <c r="H79" s="2">
        <f>AZ!H79+CA!H79+CO!H79+ID!H79+MT!H79+NM!H79+NV!H79+OR!H79+UT!H79+WA!H79+WY!H79</f>
        <v>4748482</v>
      </c>
      <c r="I79" s="2">
        <f>AZ!I79+CA!I79+CO!I79+ID!I79+MT!I79+NM!I79+NV!I79+OR!I79+UT!I79+WA!I79+WY!I79</f>
        <v>57245</v>
      </c>
      <c r="J79" s="2">
        <f>AZ!J79+CA!J79+CO!J79+ID!J79+MT!J79+NM!J79+NV!J79+OR!J79+UT!J79+WA!J79+WY!J79</f>
        <v>219973</v>
      </c>
      <c r="K79" s="2">
        <f>AZ!K79+CA!K79+CO!K79+ID!K79+MT!K79+NM!K79+NV!K79+OR!K79+UT!K79+WA!K79+WY!K79</f>
        <v>246777</v>
      </c>
      <c r="L79" s="2">
        <f>AZ!L79+CA!L79+CO!L79+ID!L79+MT!L79+NM!L79+NV!L79+OR!L79+UT!L79+WA!L79+WY!L79</f>
        <v>281641</v>
      </c>
      <c r="M79" s="2">
        <f>AZ!M79+CA!M79+CO!M79+ID!M79+MT!M79+NM!M79+NV!M79+OR!M79+UT!M79+WA!M79+WY!M79</f>
        <v>88531</v>
      </c>
      <c r="N79" s="2">
        <f>AZ!N79+CA!N79+CO!N79+ID!N79+MT!N79+NM!N79+NV!N79+OR!N79+UT!N79+WA!N79+WY!N79</f>
        <v>84458</v>
      </c>
      <c r="O79" s="2">
        <f>AZ!O79+CA!O79+CO!O79+ID!O79+MT!O79+NM!O79+NV!O79+OR!O79+UT!O79+WA!O79+WY!O79</f>
        <v>1292197</v>
      </c>
      <c r="P79" s="2">
        <f>AZ!P79+CA!P79+CO!P79+ID!P79+MT!P79+NM!P79+NV!P79+OR!P79+UT!P79+WA!P79+WY!P79</f>
        <v>456108</v>
      </c>
      <c r="Q79" s="2">
        <f t="shared" si="3"/>
        <v>63503552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f>AZ!D80+CA!D80+CO!D80+ID!D80+MT!D80+NM!D80+NV!D80+OR!D80+UT!D80+WA!D80+WY!D80</f>
        <v>20486332</v>
      </c>
      <c r="E80" s="2">
        <f>AZ!E80+CA!E80+CO!E80+ID!E80+MT!E80+NM!E80+NV!E80+OR!E80+UT!E80+WA!E80+WY!E80</f>
        <v>1229680</v>
      </c>
      <c r="F80" s="2">
        <f>AZ!F80+CA!F80+CO!F80+ID!F80+MT!F80+NM!F80+NV!F80+OR!F80+UT!F80+WA!F80+WY!F80</f>
        <v>16230720</v>
      </c>
      <c r="G80" s="2">
        <f>AZ!G80+CA!G80+CO!G80+ID!G80+MT!G80+NM!G80+NV!G80+OR!G80+UT!G80+WA!G80+WY!G80</f>
        <v>25644845</v>
      </c>
      <c r="H80" s="2">
        <f>AZ!H80+CA!H80+CO!H80+ID!H80+MT!H80+NM!H80+NV!H80+OR!H80+UT!H80+WA!H80+WY!H80</f>
        <v>6216792</v>
      </c>
      <c r="I80" s="2">
        <f>AZ!I80+CA!I80+CO!I80+ID!I80+MT!I80+NM!I80+NV!I80+OR!I80+UT!I80+WA!I80+WY!I80</f>
        <v>66291</v>
      </c>
      <c r="J80" s="2">
        <f>AZ!J80+CA!J80+CO!J80+ID!J80+MT!J80+NM!J80+NV!J80+OR!J80+UT!J80+WA!J80+WY!J80</f>
        <v>239643</v>
      </c>
      <c r="K80" s="2">
        <f>AZ!K80+CA!K80+CO!K80+ID!K80+MT!K80+NM!K80+NV!K80+OR!K80+UT!K80+WA!K80+WY!K80</f>
        <v>224529</v>
      </c>
      <c r="L80" s="2">
        <f>AZ!L80+CA!L80+CO!L80+ID!L80+MT!L80+NM!L80+NV!L80+OR!L80+UT!L80+WA!L80+WY!L80</f>
        <v>262118</v>
      </c>
      <c r="M80" s="2">
        <f>AZ!M80+CA!M80+CO!M80+ID!M80+MT!M80+NM!M80+NV!M80+OR!M80+UT!M80+WA!M80+WY!M80</f>
        <v>78302</v>
      </c>
      <c r="N80" s="2">
        <f>AZ!N80+CA!N80+CO!N80+ID!N80+MT!N80+NM!N80+NV!N80+OR!N80+UT!N80+WA!N80+WY!N80</f>
        <v>85793</v>
      </c>
      <c r="O80" s="2">
        <f>AZ!O80+CA!O80+CO!O80+ID!O80+MT!O80+NM!O80+NV!O80+OR!O80+UT!O80+WA!O80+WY!O80</f>
        <v>1108604</v>
      </c>
      <c r="P80" s="2">
        <f>AZ!P80+CA!P80+CO!P80+ID!P80+MT!P80+NM!P80+NV!P80+OR!P80+UT!P80+WA!P80+WY!P80</f>
        <v>523256</v>
      </c>
      <c r="Q80" s="2">
        <f t="shared" si="3"/>
        <v>72396905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f>AZ!D81+CA!D81+CO!D81+ID!D81+MT!D81+NM!D81+NV!D81+OR!D81+UT!D81+WA!D81+WY!D81</f>
        <v>20718303</v>
      </c>
      <c r="E81" s="2">
        <f>AZ!E81+CA!E81+CO!E81+ID!E81+MT!E81+NM!E81+NV!E81+OR!E81+UT!E81+WA!E81+WY!E81</f>
        <v>1233785</v>
      </c>
      <c r="F81" s="2">
        <f>AZ!F81+CA!F81+CO!F81+ID!F81+MT!F81+NM!F81+NV!F81+OR!F81+UT!F81+WA!F81+WY!F81</f>
        <v>13433276</v>
      </c>
      <c r="G81" s="2">
        <f>AZ!G81+CA!G81+CO!G81+ID!G81+MT!G81+NM!G81+NV!G81+OR!G81+UT!G81+WA!G81+WY!G81</f>
        <v>26932182</v>
      </c>
      <c r="H81" s="2">
        <f>AZ!H81+CA!H81+CO!H81+ID!H81+MT!H81+NM!H81+NV!H81+OR!H81+UT!H81+WA!H81+WY!H81</f>
        <v>6715774</v>
      </c>
      <c r="I81" s="2">
        <f>AZ!I81+CA!I81+CO!I81+ID!I81+MT!I81+NM!I81+NV!I81+OR!I81+UT!I81+WA!I81+WY!I81</f>
        <v>66946</v>
      </c>
      <c r="J81" s="2">
        <f>AZ!J81+CA!J81+CO!J81+ID!J81+MT!J81+NM!J81+NV!J81+OR!J81+UT!J81+WA!J81+WY!J81</f>
        <v>234158</v>
      </c>
      <c r="K81" s="2">
        <f>AZ!K81+CA!K81+CO!K81+ID!K81+MT!K81+NM!K81+NV!K81+OR!K81+UT!K81+WA!K81+WY!K81</f>
        <v>191812</v>
      </c>
      <c r="L81" s="2">
        <f>AZ!L81+CA!L81+CO!L81+ID!L81+MT!L81+NM!L81+NV!L81+OR!L81+UT!L81+WA!L81+WY!L81</f>
        <v>270381</v>
      </c>
      <c r="M81" s="2">
        <f>AZ!M81+CA!M81+CO!M81+ID!M81+MT!M81+NM!M81+NV!M81+OR!M81+UT!M81+WA!M81+WY!M81</f>
        <v>102122</v>
      </c>
      <c r="N81" s="2">
        <f>AZ!N81+CA!N81+CO!N81+ID!N81+MT!N81+NM!N81+NV!N81+OR!N81+UT!N81+WA!N81+WY!N81</f>
        <v>75163</v>
      </c>
      <c r="O81" s="2">
        <f>AZ!O81+CA!O81+CO!O81+ID!O81+MT!O81+NM!O81+NV!O81+OR!O81+UT!O81+WA!O81+WY!O81</f>
        <v>1154583</v>
      </c>
      <c r="P81" s="2">
        <f>AZ!P81+CA!P81+CO!P81+ID!P81+MT!P81+NM!P81+NV!P81+OR!P81+UT!P81+WA!P81+WY!P81</f>
        <v>520373</v>
      </c>
      <c r="Q81" s="2">
        <f t="shared" si="3"/>
        <v>71648858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f>AZ!D82+CA!D82+CO!D82+ID!D82+MT!D82+NM!D82+NV!D82+OR!D82+UT!D82+WA!D82+WY!D82</f>
        <v>19096257</v>
      </c>
      <c r="E82" s="2">
        <f>AZ!E82+CA!E82+CO!E82+ID!E82+MT!E82+NM!E82+NV!E82+OR!E82+UT!E82+WA!E82+WY!E82</f>
        <v>1201166</v>
      </c>
      <c r="F82" s="2">
        <f>AZ!F82+CA!F82+CO!F82+ID!F82+MT!F82+NM!F82+NV!F82+OR!F82+UT!F82+WA!F82+WY!F82</f>
        <v>9918740</v>
      </c>
      <c r="G82" s="2">
        <f>AZ!G82+CA!G82+CO!G82+ID!G82+MT!G82+NM!G82+NV!G82+OR!G82+UT!G82+WA!G82+WY!G82</f>
        <v>23103983</v>
      </c>
      <c r="H82" s="2">
        <f>AZ!H82+CA!H82+CO!H82+ID!H82+MT!H82+NM!H82+NV!H82+OR!H82+UT!H82+WA!H82+WY!H82</f>
        <v>6697480</v>
      </c>
      <c r="I82" s="2">
        <f>AZ!I82+CA!I82+CO!I82+ID!I82+MT!I82+NM!I82+NV!I82+OR!I82+UT!I82+WA!I82+WY!I82</f>
        <v>57638</v>
      </c>
      <c r="J82" s="2">
        <f>AZ!J82+CA!J82+CO!J82+ID!J82+MT!J82+NM!J82+NV!J82+OR!J82+UT!J82+WA!J82+WY!J82</f>
        <v>226431</v>
      </c>
      <c r="K82" s="2">
        <f>AZ!K82+CA!K82+CO!K82+ID!K82+MT!K82+NM!K82+NV!K82+OR!K82+UT!K82+WA!K82+WY!K82</f>
        <v>221655</v>
      </c>
      <c r="L82" s="2">
        <f>AZ!L82+CA!L82+CO!L82+ID!L82+MT!L82+NM!L82+NV!L82+OR!L82+UT!L82+WA!L82+WY!L82</f>
        <v>242347</v>
      </c>
      <c r="M82" s="2">
        <f>AZ!M82+CA!M82+CO!M82+ID!M82+MT!M82+NM!M82+NV!M82+OR!M82+UT!M82+WA!M82+WY!M82</f>
        <v>1212</v>
      </c>
      <c r="N82" s="2">
        <f>AZ!N82+CA!N82+CO!N82+ID!N82+MT!N82+NM!N82+NV!N82+OR!N82+UT!N82+WA!N82+WY!N82</f>
        <v>68213</v>
      </c>
      <c r="O82" s="2">
        <f>AZ!O82+CA!O82+CO!O82+ID!O82+MT!O82+NM!O82+NV!O82+OR!O82+UT!O82+WA!O82+WY!O82</f>
        <v>1132674</v>
      </c>
      <c r="P82" s="2">
        <f>AZ!P82+CA!P82+CO!P82+ID!P82+MT!P82+NM!P82+NV!P82+OR!P82+UT!P82+WA!P82+WY!P82</f>
        <v>503849</v>
      </c>
      <c r="Q82" s="2">
        <f t="shared" si="3"/>
        <v>62471645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f>AZ!D83+CA!D83+CO!D83+ID!D83+MT!D83+NM!D83+NV!D83+OR!D83+UT!D83+WA!D83+WY!D83</f>
        <v>18955088</v>
      </c>
      <c r="E83" s="2">
        <f>AZ!E83+CA!E83+CO!E83+ID!E83+MT!E83+NM!E83+NV!E83+OR!E83+UT!E83+WA!E83+WY!E83</f>
        <v>1243658</v>
      </c>
      <c r="F83" s="2">
        <f>AZ!F83+CA!F83+CO!F83+ID!F83+MT!F83+NM!F83+NV!F83+OR!F83+UT!F83+WA!F83+WY!F83</f>
        <v>10071268</v>
      </c>
      <c r="G83" s="2">
        <f>AZ!G83+CA!G83+CO!G83+ID!G83+MT!G83+NM!G83+NV!G83+OR!G83+UT!G83+WA!G83+WY!G83</f>
        <v>21108779</v>
      </c>
      <c r="H83" s="2">
        <f>AZ!H83+CA!H83+CO!H83+ID!H83+MT!H83+NM!H83+NV!H83+OR!H83+UT!H83+WA!H83+WY!H83</f>
        <v>4774199</v>
      </c>
      <c r="I83" s="2">
        <f>AZ!I83+CA!I83+CO!I83+ID!I83+MT!I83+NM!I83+NV!I83+OR!I83+UT!I83+WA!I83+WY!I83</f>
        <v>61329</v>
      </c>
      <c r="J83" s="2">
        <f>AZ!J83+CA!J83+CO!J83+ID!J83+MT!J83+NM!J83+NV!J83+OR!J83+UT!J83+WA!J83+WY!J83</f>
        <v>205446</v>
      </c>
      <c r="K83" s="2">
        <f>AZ!K83+CA!K83+CO!K83+ID!K83+MT!K83+NM!K83+NV!K83+OR!K83+UT!K83+WA!K83+WY!K83</f>
        <v>169639</v>
      </c>
      <c r="L83" s="2">
        <f>AZ!L83+CA!L83+CO!L83+ID!L83+MT!L83+NM!L83+NV!L83+OR!L83+UT!L83+WA!L83+WY!L83</f>
        <v>225609</v>
      </c>
      <c r="M83" s="2">
        <f>AZ!M83+CA!M83+CO!M83+ID!M83+MT!M83+NM!M83+NV!M83+OR!M83+UT!M83+WA!M83+WY!M83</f>
        <v>-14336</v>
      </c>
      <c r="N83" s="2">
        <f>AZ!N83+CA!N83+CO!N83+ID!N83+MT!N83+NM!N83+NV!N83+OR!N83+UT!N83+WA!N83+WY!N83</f>
        <v>49233</v>
      </c>
      <c r="O83" s="2">
        <f>AZ!O83+CA!O83+CO!O83+ID!O83+MT!O83+NM!O83+NV!O83+OR!O83+UT!O83+WA!O83+WY!O83</f>
        <v>1116576</v>
      </c>
      <c r="P83" s="2">
        <f>AZ!P83+CA!P83+CO!P83+ID!P83+MT!P83+NM!P83+NV!P83+OR!P83+UT!P83+WA!P83+WY!P83</f>
        <v>532267</v>
      </c>
      <c r="Q83" s="2">
        <f t="shared" si="3"/>
        <v>58498755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f>AZ!D84+CA!D84+CO!D84+ID!D84+MT!D84+NM!D84+NV!D84+OR!D84+UT!D84+WA!D84+WY!D84</f>
        <v>18864400</v>
      </c>
      <c r="E84" s="2">
        <f>AZ!E84+CA!E84+CO!E84+ID!E84+MT!E84+NM!E84+NV!E84+OR!E84+UT!E84+WA!E84+WY!E84</f>
        <v>1194453</v>
      </c>
      <c r="F84" s="2">
        <f>AZ!F84+CA!F84+CO!F84+ID!F84+MT!F84+NM!F84+NV!F84+OR!F84+UT!F84+WA!F84+WY!F84</f>
        <v>10702247</v>
      </c>
      <c r="G84" s="2">
        <f>AZ!G84+CA!G84+CO!G84+ID!G84+MT!G84+NM!G84+NV!G84+OR!G84+UT!G84+WA!G84+WY!G84</f>
        <v>19179306</v>
      </c>
      <c r="H84" s="2">
        <f>AZ!H84+CA!H84+CO!H84+ID!H84+MT!H84+NM!H84+NV!H84+OR!H84+UT!H84+WA!H84+WY!H84</f>
        <v>5195393</v>
      </c>
      <c r="I84" s="2">
        <f>AZ!I84+CA!I84+CO!I84+ID!I84+MT!I84+NM!I84+NV!I84+OR!I84+UT!I84+WA!I84+WY!I84</f>
        <v>55109</v>
      </c>
      <c r="J84" s="2">
        <f>AZ!J84+CA!J84+CO!J84+ID!J84+MT!J84+NM!J84+NV!J84+OR!J84+UT!J84+WA!J84+WY!J84</f>
        <v>242877</v>
      </c>
      <c r="K84" s="2">
        <f>AZ!K84+CA!K84+CO!K84+ID!K84+MT!K84+NM!K84+NV!K84+OR!K84+UT!K84+WA!K84+WY!K84</f>
        <v>164344</v>
      </c>
      <c r="L84" s="2">
        <f>AZ!L84+CA!L84+CO!L84+ID!L84+MT!L84+NM!L84+NV!L84+OR!L84+UT!L84+WA!L84+WY!L84</f>
        <v>251098</v>
      </c>
      <c r="M84" s="2">
        <f>AZ!M84+CA!M84+CO!M84+ID!M84+MT!M84+NM!M84+NV!M84+OR!M84+UT!M84+WA!M84+WY!M84</f>
        <v>-77309</v>
      </c>
      <c r="N84" s="2">
        <f>AZ!N84+CA!N84+CO!N84+ID!N84+MT!N84+NM!N84+NV!N84+OR!N84+UT!N84+WA!N84+WY!N84</f>
        <v>24301</v>
      </c>
      <c r="O84" s="2">
        <f>AZ!O84+CA!O84+CO!O84+ID!O84+MT!O84+NM!O84+NV!O84+OR!O84+UT!O84+WA!O84+WY!O84</f>
        <v>952159</v>
      </c>
      <c r="P84" s="2">
        <f>AZ!P84+CA!P84+CO!P84+ID!P84+MT!P84+NM!P84+NV!P84+OR!P84+UT!P84+WA!P84+WY!P84</f>
        <v>498590</v>
      </c>
      <c r="Q84" s="2">
        <f t="shared" si="3"/>
        <v>57246968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f>AZ!D85+CA!D85+CO!D85+ID!D85+MT!D85+NM!D85+NV!D85+OR!D85+UT!D85+WA!D85+WY!D85</f>
        <v>19940607</v>
      </c>
      <c r="E85" s="2">
        <f>AZ!E85+CA!E85+CO!E85+ID!E85+MT!E85+NM!E85+NV!E85+OR!E85+UT!E85+WA!E85+WY!E85</f>
        <v>1248462</v>
      </c>
      <c r="F85" s="2">
        <f>AZ!F85+CA!F85+CO!F85+ID!F85+MT!F85+NM!F85+NV!F85+OR!F85+UT!F85+WA!F85+WY!F85</f>
        <v>12497355</v>
      </c>
      <c r="G85" s="2">
        <f>AZ!G85+CA!G85+CO!G85+ID!G85+MT!G85+NM!G85+NV!G85+OR!G85+UT!G85+WA!G85+WY!G85</f>
        <v>21141669</v>
      </c>
      <c r="H85" s="2">
        <f>AZ!H85+CA!H85+CO!H85+ID!H85+MT!H85+NM!H85+NV!H85+OR!H85+UT!H85+WA!H85+WY!H85</f>
        <v>5203615</v>
      </c>
      <c r="I85" s="2">
        <f>AZ!I85+CA!I85+CO!I85+ID!I85+MT!I85+NM!I85+NV!I85+OR!I85+UT!I85+WA!I85+WY!I85</f>
        <v>61407</v>
      </c>
      <c r="J85" s="2">
        <f>AZ!J85+CA!J85+CO!J85+ID!J85+MT!J85+NM!J85+NV!J85+OR!J85+UT!J85+WA!J85+WY!J85</f>
        <v>236720</v>
      </c>
      <c r="K85" s="2">
        <f>AZ!K85+CA!K85+CO!K85+ID!K85+MT!K85+NM!K85+NV!K85+OR!K85+UT!K85+WA!K85+WY!K85</f>
        <v>168920</v>
      </c>
      <c r="L85" s="2">
        <f>AZ!L85+CA!L85+CO!L85+ID!L85+MT!L85+NM!L85+NV!L85+OR!L85+UT!L85+WA!L85+WY!L85</f>
        <v>254161</v>
      </c>
      <c r="M85" s="2">
        <f>AZ!M85+CA!M85+CO!M85+ID!M85+MT!M85+NM!M85+NV!M85+OR!M85+UT!M85+WA!M85+WY!M85</f>
        <v>-74701</v>
      </c>
      <c r="N85" s="2">
        <f>AZ!N85+CA!N85+CO!N85+ID!N85+MT!N85+NM!N85+NV!N85+OR!N85+UT!N85+WA!N85+WY!N85</f>
        <v>5401</v>
      </c>
      <c r="O85" s="2">
        <f>AZ!O85+CA!O85+CO!O85+ID!O85+MT!O85+NM!O85+NV!O85+OR!O85+UT!O85+WA!O85+WY!O85</f>
        <v>1371306</v>
      </c>
      <c r="P85" s="2">
        <f>AZ!P85+CA!P85+CO!P85+ID!P85+MT!P85+NM!P85+NV!P85+OR!P85+UT!P85+WA!P85+WY!P85</f>
        <v>490561</v>
      </c>
      <c r="Q85" s="2">
        <f t="shared" si="3"/>
        <v>62545483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f>AZ!D86+CA!D86+CO!D86+ID!D86+MT!D86+NM!D86+NV!D86+OR!D86+UT!D86+WA!D86+WY!D86</f>
        <v>19864693</v>
      </c>
      <c r="E86" s="2">
        <f>AZ!E86+CA!E86+CO!E86+ID!E86+MT!E86+NM!E86+NV!E86+OR!E86+UT!E86+WA!E86+WY!E86</f>
        <v>1188264</v>
      </c>
      <c r="F86" s="2">
        <f>AZ!F86+CA!F86+CO!F86+ID!F86+MT!F86+NM!F86+NV!F86+OR!F86+UT!F86+WA!F86+WY!F86</f>
        <v>13554452</v>
      </c>
      <c r="G86" s="2">
        <f>AZ!G86+CA!G86+CO!G86+ID!G86+MT!G86+NM!G86+NV!G86+OR!G86+UT!G86+WA!G86+WY!G86</f>
        <v>21630435</v>
      </c>
      <c r="H86" s="2">
        <f>AZ!H86+CA!H86+CO!H86+ID!H86+MT!H86+NM!H86+NV!H86+OR!H86+UT!H86+WA!H86+WY!H86</f>
        <v>5899805</v>
      </c>
      <c r="I86" s="2">
        <f>AZ!I86+CA!I86+CO!I86+ID!I86+MT!I86+NM!I86+NV!I86+OR!I86+UT!I86+WA!I86+WY!I86</f>
        <v>75861</v>
      </c>
      <c r="J86" s="2">
        <f>AZ!J86+CA!J86+CO!J86+ID!J86+MT!J86+NM!J86+NV!J86+OR!J86+UT!J86+WA!J86+WY!J86</f>
        <v>220172</v>
      </c>
      <c r="K86" s="2">
        <f>AZ!K86+CA!K86+CO!K86+ID!K86+MT!K86+NM!K86+NV!K86+OR!K86+UT!K86+WA!K86+WY!K86</f>
        <v>206673</v>
      </c>
      <c r="L86" s="2">
        <f>AZ!L86+CA!L86+CO!L86+ID!L86+MT!L86+NM!L86+NV!L86+OR!L86+UT!L86+WA!L86+WY!L86</f>
        <v>232221</v>
      </c>
      <c r="M86" s="2">
        <f>AZ!M86+CA!M86+CO!M86+ID!M86+MT!M86+NM!M86+NV!M86+OR!M86+UT!M86+WA!M86+WY!M86</f>
        <v>-20919</v>
      </c>
      <c r="N86" s="2">
        <f>AZ!N86+CA!N86+CO!N86+ID!N86+MT!N86+NM!N86+NV!N86+OR!N86+UT!N86+WA!N86+WY!N86</f>
        <v>16234</v>
      </c>
      <c r="O86" s="2">
        <f>AZ!O86+CA!O86+CO!O86+ID!O86+MT!O86+NM!O86+NV!O86+OR!O86+UT!O86+WA!O86+WY!O86</f>
        <v>1425942</v>
      </c>
      <c r="P86" s="2">
        <f>AZ!P86+CA!P86+CO!P86+ID!P86+MT!P86+NM!P86+NV!P86+OR!P86+UT!P86+WA!P86+WY!P86</f>
        <v>497215</v>
      </c>
      <c r="Q86" s="2">
        <f t="shared" si="3"/>
        <v>64791048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f>AZ!D87+CA!D87+CO!D87+ID!D87+MT!D87+NM!D87+NV!D87+OR!D87+UT!D87+WA!D87+WY!D87</f>
        <v>18058104</v>
      </c>
      <c r="E87" s="2">
        <f>AZ!E87+CA!E87+CO!E87+ID!E87+MT!E87+NM!E87+NV!E87+OR!E87+UT!E87+WA!E87+WY!E87</f>
        <v>1067372</v>
      </c>
      <c r="F87" s="2">
        <f>AZ!F87+CA!F87+CO!F87+ID!F87+MT!F87+NM!F87+NV!F87+OR!F87+UT!F87+WA!F87+WY!F87</f>
        <v>11344331</v>
      </c>
      <c r="G87" s="2">
        <f>AZ!G87+CA!G87+CO!G87+ID!G87+MT!G87+NM!G87+NV!G87+OR!G87+UT!G87+WA!G87+WY!G87</f>
        <v>18333633</v>
      </c>
      <c r="H87" s="2">
        <f>AZ!H87+CA!H87+CO!H87+ID!H87+MT!H87+NM!H87+NV!H87+OR!H87+UT!H87+WA!H87+WY!H87</f>
        <v>5914040</v>
      </c>
      <c r="I87" s="2">
        <f>AZ!I87+CA!I87+CO!I87+ID!I87+MT!I87+NM!I87+NV!I87+OR!I87+UT!I87+WA!I87+WY!I87</f>
        <v>92441</v>
      </c>
      <c r="J87" s="2">
        <f>AZ!J87+CA!J87+CO!J87+ID!J87+MT!J87+NM!J87+NV!J87+OR!J87+UT!J87+WA!J87+WY!J87</f>
        <v>219274</v>
      </c>
      <c r="K87" s="2">
        <f>AZ!K87+CA!K87+CO!K87+ID!K87+MT!K87+NM!K87+NV!K87+OR!K87+UT!K87+WA!K87+WY!K87</f>
        <v>167151</v>
      </c>
      <c r="L87" s="2">
        <f>AZ!L87+CA!L87+CO!L87+ID!L87+MT!L87+NM!L87+NV!L87+OR!L87+UT!L87+WA!L87+WY!L87</f>
        <v>206531</v>
      </c>
      <c r="M87" s="2">
        <f>AZ!M87+CA!M87+CO!M87+ID!M87+MT!M87+NM!M87+NV!M87+OR!M87+UT!M87+WA!M87+WY!M87</f>
        <v>70764</v>
      </c>
      <c r="N87" s="2">
        <f>AZ!N87+CA!N87+CO!N87+ID!N87+MT!N87+NM!N87+NV!N87+OR!N87+UT!N87+WA!N87+WY!N87</f>
        <v>35720</v>
      </c>
      <c r="O87" s="2">
        <f>AZ!O87+CA!O87+CO!O87+ID!O87+MT!O87+NM!O87+NV!O87+OR!O87+UT!O87+WA!O87+WY!O87</f>
        <v>1339386</v>
      </c>
      <c r="P87" s="2">
        <f>AZ!P87+CA!P87+CO!P87+ID!P87+MT!P87+NM!P87+NV!P87+OR!P87+UT!P87+WA!P87+WY!P87</f>
        <v>458959</v>
      </c>
      <c r="Q87" s="2">
        <f t="shared" si="3"/>
        <v>57307706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f>AZ!D88+CA!D88+CO!D88+ID!D88+MT!D88+NM!D88+NV!D88+OR!D88+UT!D88+WA!D88+WY!D88</f>
        <v>18735230</v>
      </c>
      <c r="E88" s="2">
        <f>AZ!E88+CA!E88+CO!E88+ID!E88+MT!E88+NM!E88+NV!E88+OR!E88+UT!E88+WA!E88+WY!E88</f>
        <v>1229864</v>
      </c>
      <c r="F88" s="2">
        <f>AZ!F88+CA!F88+CO!F88+ID!F88+MT!F88+NM!F88+NV!F88+OR!F88+UT!F88+WA!F88+WY!F88</f>
        <v>12803710</v>
      </c>
      <c r="G88" s="2">
        <f>AZ!G88+CA!G88+CO!G88+ID!G88+MT!G88+NM!G88+NV!G88+OR!G88+UT!G88+WA!G88+WY!G88</f>
        <v>17090371</v>
      </c>
      <c r="H88" s="2">
        <f>AZ!H88+CA!H88+CO!H88+ID!H88+MT!H88+NM!H88+NV!H88+OR!H88+UT!H88+WA!H88+WY!H88</f>
        <v>6195943</v>
      </c>
      <c r="I88" s="2">
        <f>AZ!I88+CA!I88+CO!I88+ID!I88+MT!I88+NM!I88+NV!I88+OR!I88+UT!I88+WA!I88+WY!I88</f>
        <v>110104</v>
      </c>
      <c r="J88" s="2">
        <f>AZ!J88+CA!J88+CO!J88+ID!J88+MT!J88+NM!J88+NV!J88+OR!J88+UT!J88+WA!J88+WY!J88</f>
        <v>242949</v>
      </c>
      <c r="K88" s="2">
        <f>AZ!K88+CA!K88+CO!K88+ID!K88+MT!K88+NM!K88+NV!K88+OR!K88+UT!K88+WA!K88+WY!K88</f>
        <v>201623</v>
      </c>
      <c r="L88" s="2">
        <f>AZ!L88+CA!L88+CO!L88+ID!L88+MT!L88+NM!L88+NV!L88+OR!L88+UT!L88+WA!L88+WY!L88</f>
        <v>221443</v>
      </c>
      <c r="M88" s="2">
        <f>AZ!M88+CA!M88+CO!M88+ID!M88+MT!M88+NM!M88+NV!M88+OR!M88+UT!M88+WA!M88+WY!M88</f>
        <v>-15135</v>
      </c>
      <c r="N88" s="2">
        <f>AZ!N88+CA!N88+CO!N88+ID!N88+MT!N88+NM!N88+NV!N88+OR!N88+UT!N88+WA!N88+WY!N88</f>
        <v>74347</v>
      </c>
      <c r="O88" s="2">
        <f>AZ!O88+CA!O88+CO!O88+ID!O88+MT!O88+NM!O88+NV!O88+OR!O88+UT!O88+WA!O88+WY!O88</f>
        <v>1675469</v>
      </c>
      <c r="P88" s="2">
        <f>AZ!P88+CA!P88+CO!P88+ID!P88+MT!P88+NM!P88+NV!P88+OR!P88+UT!P88+WA!P88+WY!P88</f>
        <v>496822</v>
      </c>
      <c r="Q88" s="2">
        <f t="shared" si="3"/>
        <v>59062740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f>AZ!D89+CA!D89+CO!D89+ID!D89+MT!D89+NM!D89+NV!D89+OR!D89+UT!D89+WA!D89+WY!D89</f>
        <v>16503703</v>
      </c>
      <c r="E89" s="2">
        <f>AZ!E89+CA!E89+CO!E89+ID!E89+MT!E89+NM!E89+NV!E89+OR!E89+UT!E89+WA!E89+WY!E89</f>
        <v>1201398</v>
      </c>
      <c r="F89" s="2">
        <f>AZ!F89+CA!F89+CO!F89+ID!F89+MT!F89+NM!F89+NV!F89+OR!F89+UT!F89+WA!F89+WY!F89</f>
        <v>13648803</v>
      </c>
      <c r="G89" s="2">
        <f>AZ!G89+CA!G89+CO!G89+ID!G89+MT!G89+NM!G89+NV!G89+OR!G89+UT!G89+WA!G89+WY!G89</f>
        <v>19462440</v>
      </c>
      <c r="H89" s="2">
        <f>AZ!H89+CA!H89+CO!H89+ID!H89+MT!H89+NM!H89+NV!H89+OR!H89+UT!H89+WA!H89+WY!H89</f>
        <v>5143257</v>
      </c>
      <c r="I89" s="2">
        <f>AZ!I89+CA!I89+CO!I89+ID!I89+MT!I89+NM!I89+NV!I89+OR!I89+UT!I89+WA!I89+WY!I89</f>
        <v>104762</v>
      </c>
      <c r="J89" s="2">
        <f>AZ!J89+CA!J89+CO!J89+ID!J89+MT!J89+NM!J89+NV!J89+OR!J89+UT!J89+WA!J89+WY!J89</f>
        <v>232071</v>
      </c>
      <c r="K89" s="2">
        <f>AZ!K89+CA!K89+CO!K89+ID!K89+MT!K89+NM!K89+NV!K89+OR!K89+UT!K89+WA!K89+WY!K89</f>
        <v>232129</v>
      </c>
      <c r="L89" s="2">
        <f>AZ!L89+CA!L89+CO!L89+ID!L89+MT!L89+NM!L89+NV!L89+OR!L89+UT!L89+WA!L89+WY!L89</f>
        <v>223073</v>
      </c>
      <c r="M89" s="2">
        <f>AZ!M89+CA!M89+CO!M89+ID!M89+MT!M89+NM!M89+NV!M89+OR!M89+UT!M89+WA!M89+WY!M89</f>
        <v>63776</v>
      </c>
      <c r="N89" s="2">
        <f>AZ!N89+CA!N89+CO!N89+ID!N89+MT!N89+NM!N89+NV!N89+OR!N89+UT!N89+WA!N89+WY!N89</f>
        <v>93822</v>
      </c>
      <c r="O89" s="2">
        <f>AZ!O89+CA!O89+CO!O89+ID!O89+MT!O89+NM!O89+NV!O89+OR!O89+UT!O89+WA!O89+WY!O89</f>
        <v>1766467</v>
      </c>
      <c r="P89" s="2">
        <f>AZ!P89+CA!P89+CO!P89+ID!P89+MT!P89+NM!P89+NV!P89+OR!P89+UT!P89+WA!P89+WY!P89</f>
        <v>429105</v>
      </c>
      <c r="Q89" s="2">
        <f t="shared" si="3"/>
        <v>59104806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f>AZ!D90+CA!D90+CO!D90+ID!D90+MT!D90+NM!D90+NV!D90+OR!D90+UT!D90+WA!D90+WY!D90</f>
        <v>16851095</v>
      </c>
      <c r="E90" s="2">
        <f>AZ!E90+CA!E90+CO!E90+ID!E90+MT!E90+NM!E90+NV!E90+OR!E90+UT!E90+WA!E90+WY!E90</f>
        <v>1239024</v>
      </c>
      <c r="F90" s="2">
        <f>AZ!F90+CA!F90+CO!F90+ID!F90+MT!F90+NM!F90+NV!F90+OR!F90+UT!F90+WA!F90+WY!F90</f>
        <v>19596606</v>
      </c>
      <c r="G90" s="2">
        <f>AZ!G90+CA!G90+CO!G90+ID!G90+MT!G90+NM!G90+NV!G90+OR!G90+UT!G90+WA!G90+WY!G90</f>
        <v>15083510</v>
      </c>
      <c r="H90" s="2">
        <f>AZ!H90+CA!H90+CO!H90+ID!H90+MT!H90+NM!H90+NV!H90+OR!H90+UT!H90+WA!H90+WY!H90</f>
        <v>5558325</v>
      </c>
      <c r="I90" s="2">
        <f>AZ!I90+CA!I90+CO!I90+ID!I90+MT!I90+NM!I90+NV!I90+OR!I90+UT!I90+WA!I90+WY!I90</f>
        <v>90717</v>
      </c>
      <c r="J90" s="2">
        <f>AZ!J90+CA!J90+CO!J90+ID!J90+MT!J90+NM!J90+NV!J90+OR!J90+UT!J90+WA!J90+WY!J90</f>
        <v>214962</v>
      </c>
      <c r="K90" s="2">
        <f>AZ!K90+CA!K90+CO!K90+ID!K90+MT!K90+NM!K90+NV!K90+OR!K90+UT!K90+WA!K90+WY!K90</f>
        <v>204804</v>
      </c>
      <c r="L90" s="2">
        <f>AZ!L90+CA!L90+CO!L90+ID!L90+MT!L90+NM!L90+NV!L90+OR!L90+UT!L90+WA!L90+WY!L90</f>
        <v>184614</v>
      </c>
      <c r="M90" s="2">
        <f>AZ!M90+CA!M90+CO!M90+ID!M90+MT!M90+NM!M90+NV!M90+OR!M90+UT!M90+WA!M90+WY!M90</f>
        <v>-34781</v>
      </c>
      <c r="N90" s="2">
        <f>AZ!N90+CA!N90+CO!N90+ID!N90+MT!N90+NM!N90+NV!N90+OR!N90+UT!N90+WA!N90+WY!N90</f>
        <v>98412</v>
      </c>
      <c r="O90" s="2">
        <f>AZ!O90+CA!O90+CO!O90+ID!O90+MT!O90+NM!O90+NV!O90+OR!O90+UT!O90+WA!O90+WY!O90</f>
        <v>1836399</v>
      </c>
      <c r="P90" s="2">
        <f>AZ!P90+CA!P90+CO!P90+ID!P90+MT!P90+NM!P90+NV!P90+OR!P90+UT!P90+WA!P90+WY!P90</f>
        <v>406466</v>
      </c>
      <c r="Q90" s="2">
        <f t="shared" si="3"/>
        <v>61330153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f>AZ!D91+CA!D91+CO!D91+ID!D91+MT!D91+NM!D91+NV!D91+OR!D91+UT!D91+WA!D91+WY!D91</f>
        <v>17753991</v>
      </c>
      <c r="E91" s="2">
        <f>AZ!E91+CA!E91+CO!E91+ID!E91+MT!E91+NM!E91+NV!E91+OR!E91+UT!E91+WA!E91+WY!E91</f>
        <v>1240704</v>
      </c>
      <c r="F91" s="2">
        <f>AZ!F91+CA!F91+CO!F91+ID!F91+MT!F91+NM!F91+NV!F91+OR!F91+UT!F91+WA!F91+WY!F91</f>
        <v>22385937</v>
      </c>
      <c r="G91" s="2">
        <f>AZ!G91+CA!G91+CO!G91+ID!G91+MT!G91+NM!G91+NV!G91+OR!G91+UT!G91+WA!G91+WY!G91</f>
        <v>16396350</v>
      </c>
      <c r="H91" s="2">
        <f>AZ!H91+CA!H91+CO!H91+ID!H91+MT!H91+NM!H91+NV!H91+OR!H91+UT!H91+WA!H91+WY!H91</f>
        <v>6237786</v>
      </c>
      <c r="I91" s="2">
        <f>AZ!I91+CA!I91+CO!I91+ID!I91+MT!I91+NM!I91+NV!I91+OR!I91+UT!I91+WA!I91+WY!I91</f>
        <v>100123</v>
      </c>
      <c r="J91" s="2">
        <f>AZ!J91+CA!J91+CO!J91+ID!J91+MT!J91+NM!J91+NV!J91+OR!J91+UT!J91+WA!J91+WY!J91</f>
        <v>218288</v>
      </c>
      <c r="K91" s="2">
        <f>AZ!K91+CA!K91+CO!K91+ID!K91+MT!K91+NM!K91+NV!K91+OR!K91+UT!K91+WA!K91+WY!K91</f>
        <v>189918</v>
      </c>
      <c r="L91" s="2">
        <f>AZ!L91+CA!L91+CO!L91+ID!L91+MT!L91+NM!L91+NV!L91+OR!L91+UT!L91+WA!L91+WY!L91</f>
        <v>198567</v>
      </c>
      <c r="M91" s="2">
        <f>AZ!M91+CA!M91+CO!M91+ID!M91+MT!M91+NM!M91+NV!M91+OR!M91+UT!M91+WA!M91+WY!M91</f>
        <v>108027</v>
      </c>
      <c r="N91" s="2">
        <f>AZ!N91+CA!N91+CO!N91+ID!N91+MT!N91+NM!N91+NV!N91+OR!N91+UT!N91+WA!N91+WY!N91</f>
        <v>127727</v>
      </c>
      <c r="O91" s="2">
        <f>AZ!O91+CA!O91+CO!O91+ID!O91+MT!O91+NM!O91+NV!O91+OR!O91+UT!O91+WA!O91+WY!O91</f>
        <v>1929312</v>
      </c>
      <c r="P91" s="2">
        <f>AZ!P91+CA!P91+CO!P91+ID!P91+MT!P91+NM!P91+NV!P91+OR!P91+UT!P91+WA!P91+WY!P91</f>
        <v>457692</v>
      </c>
      <c r="Q91" s="2">
        <f t="shared" si="3"/>
        <v>67344422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f>AZ!D92+CA!D92+CO!D92+ID!D92+MT!D92+NM!D92+NV!D92+OR!D92+UT!D92+WA!D92+WY!D92</f>
        <v>20930509</v>
      </c>
      <c r="E92" s="2">
        <f>AZ!E92+CA!E92+CO!E92+ID!E92+MT!E92+NM!E92+NV!E92+OR!E92+UT!E92+WA!E92+WY!E92</f>
        <v>1257791</v>
      </c>
      <c r="F92" s="2">
        <f>AZ!F92+CA!F92+CO!F92+ID!F92+MT!F92+NM!F92+NV!F92+OR!F92+UT!F92+WA!F92+WY!F92</f>
        <v>18405161</v>
      </c>
      <c r="G92" s="2">
        <f>AZ!G92+CA!G92+CO!G92+ID!G92+MT!G92+NM!G92+NV!G92+OR!G92+UT!G92+WA!G92+WY!G92</f>
        <v>22508748</v>
      </c>
      <c r="H92" s="2">
        <f>AZ!H92+CA!H92+CO!H92+ID!H92+MT!H92+NM!H92+NV!H92+OR!H92+UT!H92+WA!H92+WY!H92</f>
        <v>7073975</v>
      </c>
      <c r="I92" s="2">
        <f>AZ!I92+CA!I92+CO!I92+ID!I92+MT!I92+NM!I92+NV!I92+OR!I92+UT!I92+WA!I92+WY!I92</f>
        <v>99783</v>
      </c>
      <c r="J92" s="2">
        <f>AZ!J92+CA!J92+CO!J92+ID!J92+MT!J92+NM!J92+NV!J92+OR!J92+UT!J92+WA!J92+WY!J92</f>
        <v>238661</v>
      </c>
      <c r="K92" s="2">
        <f>AZ!K92+CA!K92+CO!K92+ID!K92+MT!K92+NM!K92+NV!K92+OR!K92+UT!K92+WA!K92+WY!K92</f>
        <v>183016</v>
      </c>
      <c r="L92" s="2">
        <f>AZ!L92+CA!L92+CO!L92+ID!L92+MT!L92+NM!L92+NV!L92+OR!L92+UT!L92+WA!L92+WY!L92</f>
        <v>161159</v>
      </c>
      <c r="M92" s="2">
        <f>AZ!M92+CA!M92+CO!M92+ID!M92+MT!M92+NM!M92+NV!M92+OR!M92+UT!M92+WA!M92+WY!M92</f>
        <v>85637</v>
      </c>
      <c r="N92" s="2">
        <f>AZ!N92+CA!N92+CO!N92+ID!N92+MT!N92+NM!N92+NV!N92+OR!N92+UT!N92+WA!N92+WY!N92</f>
        <v>110500</v>
      </c>
      <c r="O92" s="2">
        <f>AZ!O92+CA!O92+CO!O92+ID!O92+MT!O92+NM!O92+NV!O92+OR!O92+UT!O92+WA!O92+WY!O92</f>
        <v>1616605</v>
      </c>
      <c r="P92" s="2">
        <f>AZ!P92+CA!P92+CO!P92+ID!P92+MT!P92+NM!P92+NV!P92+OR!P92+UT!P92+WA!P92+WY!P92</f>
        <v>550780</v>
      </c>
      <c r="Q92" s="2">
        <f t="shared" si="3"/>
        <v>73222325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f>AZ!D93+CA!D93+CO!D93+ID!D93+MT!D93+NM!D93+NV!D93+OR!D93+UT!D93+WA!D93+WY!D93</f>
        <v>21006488</v>
      </c>
      <c r="E93" s="2">
        <f>AZ!E93+CA!E93+CO!E93+ID!E93+MT!E93+NM!E93+NV!E93+OR!E93+UT!E93+WA!E93+WY!E93</f>
        <v>1252825</v>
      </c>
      <c r="F93" s="2">
        <f>AZ!F93+CA!F93+CO!F93+ID!F93+MT!F93+NM!F93+NV!F93+OR!F93+UT!F93+WA!F93+WY!F93</f>
        <v>13709566</v>
      </c>
      <c r="G93" s="2">
        <f>AZ!G93+CA!G93+CO!G93+ID!G93+MT!G93+NM!G93+NV!G93+OR!G93+UT!G93+WA!G93+WY!G93</f>
        <v>26661017</v>
      </c>
      <c r="H93" s="2">
        <f>AZ!H93+CA!H93+CO!H93+ID!H93+MT!H93+NM!H93+NV!H93+OR!H93+UT!H93+WA!H93+WY!H93</f>
        <v>6542342</v>
      </c>
      <c r="I93" s="2">
        <f>AZ!I93+CA!I93+CO!I93+ID!I93+MT!I93+NM!I93+NV!I93+OR!I93+UT!I93+WA!I93+WY!I93</f>
        <v>83003</v>
      </c>
      <c r="J93" s="2">
        <f>AZ!J93+CA!J93+CO!J93+ID!J93+MT!J93+NM!J93+NV!J93+OR!J93+UT!J93+WA!J93+WY!J93</f>
        <v>243058</v>
      </c>
      <c r="K93" s="2">
        <f>AZ!K93+CA!K93+CO!K93+ID!K93+MT!K93+NM!K93+NV!K93+OR!K93+UT!K93+WA!K93+WY!K93</f>
        <v>184657</v>
      </c>
      <c r="L93" s="2">
        <f>AZ!L93+CA!L93+CO!L93+ID!L93+MT!L93+NM!L93+NV!L93+OR!L93+UT!L93+WA!L93+WY!L93</f>
        <v>153809</v>
      </c>
      <c r="M93" s="2">
        <f>AZ!M93+CA!M93+CO!M93+ID!M93+MT!M93+NM!M93+NV!M93+OR!M93+UT!M93+WA!M93+WY!M93</f>
        <v>73718</v>
      </c>
      <c r="N93" s="2">
        <f>AZ!N93+CA!N93+CO!N93+ID!N93+MT!N93+NM!N93+NV!N93+OR!N93+UT!N93+WA!N93+WY!N93</f>
        <v>104922</v>
      </c>
      <c r="O93" s="2">
        <f>AZ!O93+CA!O93+CO!O93+ID!O93+MT!O93+NM!O93+NV!O93+OR!O93+UT!O93+WA!O93+WY!O93</f>
        <v>1549664</v>
      </c>
      <c r="P93" s="2">
        <f>AZ!P93+CA!P93+CO!P93+ID!P93+MT!P93+NM!P93+NV!P93+OR!P93+UT!P93+WA!P93+WY!P93</f>
        <v>571362</v>
      </c>
      <c r="Q93" s="2">
        <f t="shared" si="3"/>
        <v>72136431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f>AZ!D94+CA!D94+CO!D94+ID!D94+MT!D94+NM!D94+NV!D94+OR!D94+UT!D94+WA!D94+WY!D94</f>
        <v>19654519</v>
      </c>
      <c r="E94" s="2">
        <f>AZ!E94+CA!E94+CO!E94+ID!E94+MT!E94+NM!E94+NV!E94+OR!E94+UT!E94+WA!E94+WY!E94</f>
        <v>1215124</v>
      </c>
      <c r="F94" s="2">
        <f>AZ!F94+CA!F94+CO!F94+ID!F94+MT!F94+NM!F94+NV!F94+OR!F94+UT!F94+WA!F94+WY!F94</f>
        <v>10318186</v>
      </c>
      <c r="G94" s="2">
        <f>AZ!G94+CA!G94+CO!G94+ID!G94+MT!G94+NM!G94+NV!G94+OR!G94+UT!G94+WA!G94+WY!G94</f>
        <v>23768480</v>
      </c>
      <c r="H94" s="2">
        <f>AZ!H94+CA!H94+CO!H94+ID!H94+MT!H94+NM!H94+NV!H94+OR!H94+UT!H94+WA!H94+WY!H94</f>
        <v>5991071</v>
      </c>
      <c r="I94" s="2">
        <f>AZ!I94+CA!I94+CO!I94+ID!I94+MT!I94+NM!I94+NV!I94+OR!I94+UT!I94+WA!I94+WY!I94</f>
        <v>63109</v>
      </c>
      <c r="J94" s="2">
        <f>AZ!J94+CA!J94+CO!J94+ID!J94+MT!J94+NM!J94+NV!J94+OR!J94+UT!J94+WA!J94+WY!J94</f>
        <v>221149</v>
      </c>
      <c r="K94" s="2">
        <f>AZ!K94+CA!K94+CO!K94+ID!K94+MT!K94+NM!K94+NV!K94+OR!K94+UT!K94+WA!K94+WY!K94</f>
        <v>161477</v>
      </c>
      <c r="L94" s="2">
        <f>AZ!L94+CA!L94+CO!L94+ID!L94+MT!L94+NM!L94+NV!L94+OR!L94+UT!L94+WA!L94+WY!L94</f>
        <v>188777</v>
      </c>
      <c r="M94" s="2">
        <f>AZ!M94+CA!M94+CO!M94+ID!M94+MT!M94+NM!M94+NV!M94+OR!M94+UT!M94+WA!M94+WY!M94</f>
        <v>28883</v>
      </c>
      <c r="N94" s="2">
        <f>AZ!N94+CA!N94+CO!N94+ID!N94+MT!N94+NM!N94+NV!N94+OR!N94+UT!N94+WA!N94+WY!N94</f>
        <v>92284</v>
      </c>
      <c r="O94" s="2">
        <f>AZ!O94+CA!O94+CO!O94+ID!O94+MT!O94+NM!O94+NV!O94+OR!O94+UT!O94+WA!O94+WY!O94</f>
        <v>1066735</v>
      </c>
      <c r="P94" s="2">
        <f>AZ!P94+CA!P94+CO!P94+ID!P94+MT!P94+NM!P94+NV!P94+OR!P94+UT!P94+WA!P94+WY!P94</f>
        <v>538828</v>
      </c>
      <c r="Q94" s="2">
        <f t="shared" si="3"/>
        <v>63308622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f>AZ!D95+CA!D95+CO!D95+ID!D95+MT!D95+NM!D95+NV!D95+OR!D95+UT!D95+WA!D95+WY!D95</f>
        <v>19549607</v>
      </c>
      <c r="E95" s="2">
        <f>AZ!E95+CA!E95+CO!E95+ID!E95+MT!E95+NM!E95+NV!E95+OR!E95+UT!E95+WA!E95+WY!E95</f>
        <v>1258863</v>
      </c>
      <c r="F95" s="2">
        <f>AZ!F95+CA!F95+CO!F95+ID!F95+MT!F95+NM!F95+NV!F95+OR!F95+UT!F95+WA!F95+WY!F95</f>
        <v>9706443</v>
      </c>
      <c r="G95" s="2">
        <f>AZ!G95+CA!G95+CO!G95+ID!G95+MT!G95+NM!G95+NV!G95+OR!G95+UT!G95+WA!G95+WY!G95</f>
        <v>21524629</v>
      </c>
      <c r="H95" s="2">
        <f>AZ!H95+CA!H95+CO!H95+ID!H95+MT!H95+NM!H95+NV!H95+OR!H95+UT!H95+WA!H95+WY!H95</f>
        <v>5475287</v>
      </c>
      <c r="I95" s="2">
        <f>AZ!I95+CA!I95+CO!I95+ID!I95+MT!I95+NM!I95+NV!I95+OR!I95+UT!I95+WA!I95+WY!I95</f>
        <v>88868</v>
      </c>
      <c r="J95" s="2">
        <f>AZ!J95+CA!J95+CO!J95+ID!J95+MT!J95+NM!J95+NV!J95+OR!J95+UT!J95+WA!J95+WY!J95</f>
        <v>235267</v>
      </c>
      <c r="K95" s="2">
        <f>AZ!K95+CA!K95+CO!K95+ID!K95+MT!K95+NM!K95+NV!K95+OR!K95+UT!K95+WA!K95+WY!K95</f>
        <v>187843</v>
      </c>
      <c r="L95" s="2">
        <f>AZ!L95+CA!L95+CO!L95+ID!L95+MT!L95+NM!L95+NV!L95+OR!L95+UT!L95+WA!L95+WY!L95</f>
        <v>189554</v>
      </c>
      <c r="M95" s="2">
        <f>AZ!M95+CA!M95+CO!M95+ID!M95+MT!M95+NM!M95+NV!M95+OR!M95+UT!M95+WA!M95+WY!M95</f>
        <v>-63961</v>
      </c>
      <c r="N95" s="2">
        <f>AZ!N95+CA!N95+CO!N95+ID!N95+MT!N95+NM!N95+NV!N95+OR!N95+UT!N95+WA!N95+WY!N95</f>
        <v>60042</v>
      </c>
      <c r="O95" s="2">
        <f>AZ!O95+CA!O95+CO!O95+ID!O95+MT!O95+NM!O95+NV!O95+OR!O95+UT!O95+WA!O95+WY!O95</f>
        <v>1238683</v>
      </c>
      <c r="P95" s="2">
        <f>AZ!P95+CA!P95+CO!P95+ID!P95+MT!P95+NM!P95+NV!P95+OR!P95+UT!P95+WA!P95+WY!P95</f>
        <v>493532</v>
      </c>
      <c r="Q95" s="2">
        <f t="shared" si="3"/>
        <v>59944657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f>AZ!D96+CA!D96+CO!D96+ID!D96+MT!D96+NM!D96+NV!D96+OR!D96+UT!D96+WA!D96+WY!D96</f>
        <v>19220557</v>
      </c>
      <c r="E96" s="2">
        <f>AZ!E96+CA!E96+CO!E96+ID!E96+MT!E96+NM!E96+NV!E96+OR!E96+UT!E96+WA!E96+WY!E96</f>
        <v>1214051</v>
      </c>
      <c r="F96" s="2">
        <f>AZ!F96+CA!F96+CO!F96+ID!F96+MT!F96+NM!F96+NV!F96+OR!F96+UT!F96+WA!F96+WY!F96</f>
        <v>10064894</v>
      </c>
      <c r="G96" s="2">
        <f>AZ!G96+CA!G96+CO!G96+ID!G96+MT!G96+NM!G96+NV!G96+OR!G96+UT!G96+WA!G96+WY!G96</f>
        <v>17969127</v>
      </c>
      <c r="H96" s="2">
        <f>AZ!H96+CA!H96+CO!H96+ID!H96+MT!H96+NM!H96+NV!H96+OR!H96+UT!H96+WA!H96+WY!H96</f>
        <v>4993908</v>
      </c>
      <c r="I96" s="2">
        <f>AZ!I96+CA!I96+CO!I96+ID!I96+MT!I96+NM!I96+NV!I96+OR!I96+UT!I96+WA!I96+WY!I96</f>
        <v>92947</v>
      </c>
      <c r="J96" s="2">
        <f>AZ!J96+CA!J96+CO!J96+ID!J96+MT!J96+NM!J96+NV!J96+OR!J96+UT!J96+WA!J96+WY!J96</f>
        <v>238801</v>
      </c>
      <c r="K96" s="2">
        <f>AZ!K96+CA!K96+CO!K96+ID!K96+MT!K96+NM!K96+NV!K96+OR!K96+UT!K96+WA!K96+WY!K96</f>
        <v>188915</v>
      </c>
      <c r="L96" s="2">
        <f>AZ!L96+CA!L96+CO!L96+ID!L96+MT!L96+NM!L96+NV!L96+OR!L96+UT!L96+WA!L96+WY!L96</f>
        <v>211838</v>
      </c>
      <c r="M96" s="2">
        <f>AZ!M96+CA!M96+CO!M96+ID!M96+MT!M96+NM!M96+NV!M96+OR!M96+UT!M96+WA!M96+WY!M96</f>
        <v>-59032</v>
      </c>
      <c r="N96" s="2">
        <f>AZ!N96+CA!N96+CO!N96+ID!N96+MT!N96+NM!N96+NV!N96+OR!N96+UT!N96+WA!N96+WY!N96</f>
        <v>28753</v>
      </c>
      <c r="O96" s="2">
        <f>AZ!O96+CA!O96+CO!O96+ID!O96+MT!O96+NM!O96+NV!O96+OR!O96+UT!O96+WA!O96+WY!O96</f>
        <v>1286352</v>
      </c>
      <c r="P96" s="2">
        <f>AZ!P96+CA!P96+CO!P96+ID!P96+MT!P96+NM!P96+NV!P96+OR!P96+UT!P96+WA!P96+WY!P96</f>
        <v>518576</v>
      </c>
      <c r="Q96" s="2">
        <f t="shared" si="3"/>
        <v>55969687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f>AZ!D97+CA!D97+CO!D97+ID!D97+MT!D97+NM!D97+NV!D97+OR!D97+UT!D97+WA!D97+WY!D97</f>
        <v>20702509</v>
      </c>
      <c r="E97" s="2">
        <f>AZ!E97+CA!E97+CO!E97+ID!E97+MT!E97+NM!E97+NV!E97+OR!E97+UT!E97+WA!E97+WY!E97</f>
        <v>1240363</v>
      </c>
      <c r="F97" s="2">
        <f>AZ!F97+CA!F97+CO!F97+ID!F97+MT!F97+NM!F97+NV!F97+OR!F97+UT!F97+WA!F97+WY!F97</f>
        <v>12285065</v>
      </c>
      <c r="G97" s="2">
        <f>AZ!G97+CA!G97+CO!G97+ID!G97+MT!G97+NM!G97+NV!G97+OR!G97+UT!G97+WA!G97+WY!G97</f>
        <v>20633540</v>
      </c>
      <c r="H97" s="2">
        <f>AZ!H97+CA!H97+CO!H97+ID!H97+MT!H97+NM!H97+NV!H97+OR!H97+UT!H97+WA!H97+WY!H97</f>
        <v>5976747</v>
      </c>
      <c r="I97" s="2">
        <f>AZ!I97+CA!I97+CO!I97+ID!I97+MT!I97+NM!I97+NV!I97+OR!I97+UT!I97+WA!I97+WY!I97</f>
        <v>95863</v>
      </c>
      <c r="J97" s="2">
        <f>AZ!J97+CA!J97+CO!J97+ID!J97+MT!J97+NM!J97+NV!J97+OR!J97+UT!J97+WA!J97+WY!J97</f>
        <v>246605</v>
      </c>
      <c r="K97" s="2">
        <f>AZ!K97+CA!K97+CO!K97+ID!K97+MT!K97+NM!K97+NV!K97+OR!K97+UT!K97+WA!K97+WY!K97</f>
        <v>181188</v>
      </c>
      <c r="L97" s="2">
        <f>AZ!L97+CA!L97+CO!L97+ID!L97+MT!L97+NM!L97+NV!L97+OR!L97+UT!L97+WA!L97+WY!L97</f>
        <v>264762</v>
      </c>
      <c r="M97" s="2">
        <f>AZ!M97+CA!M97+CO!M97+ID!M97+MT!M97+NM!M97+NV!M97+OR!M97+UT!M97+WA!M97+WY!M97</f>
        <v>-21579</v>
      </c>
      <c r="N97" s="2">
        <f>AZ!N97+CA!N97+CO!N97+ID!N97+MT!N97+NM!N97+NV!N97+OR!N97+UT!N97+WA!N97+WY!N97</f>
        <v>16807</v>
      </c>
      <c r="O97" s="2">
        <f>AZ!O97+CA!O97+CO!O97+ID!O97+MT!O97+NM!O97+NV!O97+OR!O97+UT!O97+WA!O97+WY!O97</f>
        <v>1537342</v>
      </c>
      <c r="P97" s="2">
        <f>AZ!P97+CA!P97+CO!P97+ID!P97+MT!P97+NM!P97+NV!P97+OR!P97+UT!P97+WA!P97+WY!P97</f>
        <v>536841</v>
      </c>
      <c r="Q97" s="2">
        <f t="shared" si="3"/>
        <v>63696053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f>AZ!D98+CA!D98+CO!D98+ID!D98+MT!D98+NM!D98+NV!D98+OR!D98+UT!D98+WA!D98+WY!D98</f>
        <v>20330526</v>
      </c>
      <c r="E98" s="2">
        <f>AZ!E98+CA!E98+CO!E98+ID!E98+MT!E98+NM!E98+NV!E98+OR!E98+UT!E98+WA!E98+WY!E98</f>
        <v>1268288</v>
      </c>
      <c r="F98" s="2">
        <f>AZ!F98+CA!F98+CO!F98+ID!F98+MT!F98+NM!F98+NV!F98+OR!F98+UT!F98+WA!F98+WY!F98</f>
        <v>14712119</v>
      </c>
      <c r="G98" s="2">
        <f>AZ!G98+CA!G98+CO!G98+ID!G98+MT!G98+NM!G98+NV!G98+OR!G98+UT!G98+WA!G98+WY!G98</f>
        <v>17764686</v>
      </c>
      <c r="H98" s="2">
        <f>AZ!H98+CA!H98+CO!H98+ID!H98+MT!H98+NM!H98+NV!H98+OR!H98+UT!H98+WA!H98+WY!H98</f>
        <v>6094817</v>
      </c>
      <c r="I98" s="2">
        <f>AZ!I98+CA!I98+CO!I98+ID!I98+MT!I98+NM!I98+NV!I98+OR!I98+UT!I98+WA!I98+WY!I98</f>
        <v>111162</v>
      </c>
      <c r="J98" s="2">
        <f>AZ!J98+CA!J98+CO!J98+ID!J98+MT!J98+NM!J98+NV!J98+OR!J98+UT!J98+WA!J98+WY!J98</f>
        <v>198059</v>
      </c>
      <c r="K98" s="2">
        <f>AZ!K98+CA!K98+CO!K98+ID!K98+MT!K98+NM!K98+NV!K98+OR!K98+UT!K98+WA!K98+WY!K98</f>
        <v>200673</v>
      </c>
      <c r="L98" s="2">
        <f>AZ!L98+CA!L98+CO!L98+ID!L98+MT!L98+NM!L98+NV!L98+OR!L98+UT!L98+WA!L98+WY!L98</f>
        <v>200415</v>
      </c>
      <c r="M98" s="2">
        <f>AZ!M98+CA!M98+CO!M98+ID!M98+MT!M98+NM!M98+NV!M98+OR!M98+UT!M98+WA!M98+WY!M98</f>
        <v>-85840</v>
      </c>
      <c r="N98" s="2">
        <f>AZ!N98+CA!N98+CO!N98+ID!N98+MT!N98+NM!N98+NV!N98+OR!N98+UT!N98+WA!N98+WY!N98</f>
        <v>7090</v>
      </c>
      <c r="O98" s="2">
        <f>AZ!O98+CA!O98+CO!O98+ID!O98+MT!O98+NM!O98+NV!O98+OR!O98+UT!O98+WA!O98+WY!O98</f>
        <v>1581901</v>
      </c>
      <c r="P98" s="2">
        <f>AZ!P98+CA!P98+CO!P98+ID!P98+MT!P98+NM!P98+NV!P98+OR!P98+UT!P98+WA!P98+WY!P98</f>
        <v>544708</v>
      </c>
      <c r="Q98" s="2">
        <f t="shared" si="3"/>
        <v>62928604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f>AZ!D99+CA!D99+CO!D99+ID!D99+MT!D99+NM!D99+NV!D99+OR!D99+UT!D99+WA!D99+WY!D99</f>
        <v>17123510</v>
      </c>
      <c r="E99" s="2">
        <f>AZ!E99+CA!E99+CO!E99+ID!E99+MT!E99+NM!E99+NV!E99+OR!E99+UT!E99+WA!E99+WY!E99</f>
        <v>1149018</v>
      </c>
      <c r="F99" s="2">
        <f>AZ!F99+CA!F99+CO!F99+ID!F99+MT!F99+NM!F99+NV!F99+OR!F99+UT!F99+WA!F99+WY!F99</f>
        <v>11067239</v>
      </c>
      <c r="G99" s="2">
        <f>AZ!G99+CA!G99+CO!G99+ID!G99+MT!G99+NM!G99+NV!G99+OR!G99+UT!G99+WA!G99+WY!G99</f>
        <v>17841083</v>
      </c>
      <c r="H99" s="2">
        <f>AZ!H99+CA!H99+CO!H99+ID!H99+MT!H99+NM!H99+NV!H99+OR!H99+UT!H99+WA!H99+WY!H99</f>
        <v>5039308</v>
      </c>
      <c r="I99" s="2">
        <f>AZ!I99+CA!I99+CO!I99+ID!I99+MT!I99+NM!I99+NV!I99+OR!I99+UT!I99+WA!I99+WY!I99</f>
        <v>96844</v>
      </c>
      <c r="J99" s="2">
        <f>AZ!J99+CA!J99+CO!J99+ID!J99+MT!J99+NM!J99+NV!J99+OR!J99+UT!J99+WA!J99+WY!J99</f>
        <v>227196</v>
      </c>
      <c r="K99" s="2">
        <f>AZ!K99+CA!K99+CO!K99+ID!K99+MT!K99+NM!K99+NV!K99+OR!K99+UT!K99+WA!K99+WY!K99</f>
        <v>190480</v>
      </c>
      <c r="L99" s="2">
        <f>AZ!L99+CA!L99+CO!L99+ID!L99+MT!L99+NM!L99+NV!L99+OR!L99+UT!L99+WA!L99+WY!L99</f>
        <v>173174</v>
      </c>
      <c r="M99" s="2">
        <f>AZ!M99+CA!M99+CO!M99+ID!M99+MT!M99+NM!M99+NV!M99+OR!M99+UT!M99+WA!M99+WY!M99</f>
        <v>-9818</v>
      </c>
      <c r="N99" s="2">
        <f>AZ!N99+CA!N99+CO!N99+ID!N99+MT!N99+NM!N99+NV!N99+OR!N99+UT!N99+WA!N99+WY!N99</f>
        <v>29852</v>
      </c>
      <c r="O99" s="2">
        <f>AZ!O99+CA!O99+CO!O99+ID!O99+MT!O99+NM!O99+NV!O99+OR!O99+UT!O99+WA!O99+WY!O99</f>
        <v>1169138</v>
      </c>
      <c r="P99" s="2">
        <f>AZ!P99+CA!P99+CO!P99+ID!P99+MT!P99+NM!P99+NV!P99+OR!P99+UT!P99+WA!P99+WY!P99</f>
        <v>520335</v>
      </c>
      <c r="Q99" s="2">
        <f t="shared" si="3"/>
        <v>54617359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f>AZ!D100+CA!D100+CO!D100+ID!D100+MT!D100+NM!D100+NV!D100+OR!D100+UT!D100+WA!D100+WY!D100</f>
        <v>17578250</v>
      </c>
      <c r="E100" s="2">
        <f>AZ!E100+CA!E100+CO!E100+ID!E100+MT!E100+NM!E100+NV!E100+OR!E100+UT!E100+WA!E100+WY!E100</f>
        <v>1282099</v>
      </c>
      <c r="F100" s="2">
        <f>AZ!F100+CA!F100+CO!F100+ID!F100+MT!F100+NM!F100+NV!F100+OR!F100+UT!F100+WA!F100+WY!F100</f>
        <v>12831812</v>
      </c>
      <c r="G100" s="2">
        <f>AZ!G100+CA!G100+CO!G100+ID!G100+MT!G100+NM!G100+NV!G100+OR!G100+UT!G100+WA!G100+WY!G100</f>
        <v>17218826</v>
      </c>
      <c r="H100" s="2">
        <f>AZ!H100+CA!H100+CO!H100+ID!H100+MT!H100+NM!H100+NV!H100+OR!H100+UT!H100+WA!H100+WY!H100</f>
        <v>6322259</v>
      </c>
      <c r="I100" s="2">
        <f>AZ!I100+CA!I100+CO!I100+ID!I100+MT!I100+NM!I100+NV!I100+OR!I100+UT!I100+WA!I100+WY!I100</f>
        <v>111604</v>
      </c>
      <c r="J100" s="2">
        <f>AZ!J100+CA!J100+CO!J100+ID!J100+MT!J100+NM!J100+NV!J100+OR!J100+UT!J100+WA!J100+WY!J100</f>
        <v>251441</v>
      </c>
      <c r="K100" s="2">
        <f>AZ!K100+CA!K100+CO!K100+ID!K100+MT!K100+NM!K100+NV!K100+OR!K100+UT!K100+WA!K100+WY!K100</f>
        <v>139327</v>
      </c>
      <c r="L100" s="2">
        <f>AZ!L100+CA!L100+CO!L100+ID!L100+MT!L100+NM!L100+NV!L100+OR!L100+UT!L100+WA!L100+WY!L100</f>
        <v>203336</v>
      </c>
      <c r="M100" s="2">
        <f>AZ!M100+CA!M100+CO!M100+ID!M100+MT!M100+NM!M100+NV!M100+OR!M100+UT!M100+WA!M100+WY!M100</f>
        <v>-22847</v>
      </c>
      <c r="N100" s="2">
        <f>AZ!N100+CA!N100+CO!N100+ID!N100+MT!N100+NM!N100+NV!N100+OR!N100+UT!N100+WA!N100+WY!N100</f>
        <v>76595</v>
      </c>
      <c r="O100" s="2">
        <f>AZ!O100+CA!O100+CO!O100+ID!O100+MT!O100+NM!O100+NV!O100+OR!O100+UT!O100+WA!O100+WY!O100</f>
        <v>1998997</v>
      </c>
      <c r="P100" s="2">
        <f>AZ!P100+CA!P100+CO!P100+ID!P100+MT!P100+NM!P100+NV!P100+OR!P100+UT!P100+WA!P100+WY!P100</f>
        <v>514508</v>
      </c>
      <c r="Q100" s="2">
        <f t="shared" si="3"/>
        <v>58506207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f>AZ!D101+CA!D101+CO!D101+ID!D101+MT!D101+NM!D101+NV!D101+OR!D101+UT!D101+WA!D101+WY!D101</f>
        <v>14048905</v>
      </c>
      <c r="E101" s="2">
        <f>AZ!E101+CA!E101+CO!E101+ID!E101+MT!E101+NM!E101+NV!E101+OR!E101+UT!E101+WA!E101+WY!E101</f>
        <v>1209189</v>
      </c>
      <c r="F101" s="2">
        <f>AZ!F101+CA!F101+CO!F101+ID!F101+MT!F101+NM!F101+NV!F101+OR!F101+UT!F101+WA!F101+WY!F101</f>
        <v>16643039</v>
      </c>
      <c r="G101" s="2">
        <f>AZ!G101+CA!G101+CO!G101+ID!G101+MT!G101+NM!G101+NV!G101+OR!G101+UT!G101+WA!G101+WY!G101</f>
        <v>14039872</v>
      </c>
      <c r="H101" s="2">
        <f>AZ!H101+CA!H101+CO!H101+ID!H101+MT!H101+NM!H101+NV!H101+OR!H101+UT!H101+WA!H101+WY!H101</f>
        <v>5977025</v>
      </c>
      <c r="I101" s="2">
        <f>AZ!I101+CA!I101+CO!I101+ID!I101+MT!I101+NM!I101+NV!I101+OR!I101+UT!I101+WA!I101+WY!I101</f>
        <v>110873</v>
      </c>
      <c r="J101" s="2">
        <f>AZ!J101+CA!J101+CO!J101+ID!J101+MT!J101+NM!J101+NV!J101+OR!J101+UT!J101+WA!J101+WY!J101</f>
        <v>235531</v>
      </c>
      <c r="K101" s="2">
        <f>AZ!K101+CA!K101+CO!K101+ID!K101+MT!K101+NM!K101+NV!K101+OR!K101+UT!K101+WA!K101+WY!K101</f>
        <v>136148</v>
      </c>
      <c r="L101" s="2">
        <f>AZ!L101+CA!L101+CO!L101+ID!L101+MT!L101+NM!L101+NV!L101+OR!L101+UT!L101+WA!L101+WY!L101</f>
        <v>197045</v>
      </c>
      <c r="M101" s="2">
        <f>AZ!M101+CA!M101+CO!M101+ID!M101+MT!M101+NM!M101+NV!M101+OR!M101+UT!M101+WA!M101+WY!M101</f>
        <v>42000</v>
      </c>
      <c r="N101" s="2">
        <f>AZ!N101+CA!N101+CO!N101+ID!N101+MT!N101+NM!N101+NV!N101+OR!N101+UT!N101+WA!N101+WY!N101</f>
        <v>97474</v>
      </c>
      <c r="O101" s="2">
        <f>AZ!O101+CA!O101+CO!O101+ID!O101+MT!O101+NM!O101+NV!O101+OR!O101+UT!O101+WA!O101+WY!O101</f>
        <v>1993046</v>
      </c>
      <c r="P101" s="2">
        <f>AZ!P101+CA!P101+CO!P101+ID!P101+MT!P101+NM!P101+NV!P101+OR!P101+UT!P101+WA!P101+WY!P101</f>
        <v>444753</v>
      </c>
      <c r="Q101" s="2">
        <f t="shared" si="3"/>
        <v>55174900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f>AZ!D102+CA!D102+CO!D102+ID!D102+MT!D102+NM!D102+NV!D102+OR!D102+UT!D102+WA!D102+WY!D102</f>
        <v>15303345</v>
      </c>
      <c r="E102" s="2">
        <f>AZ!E102+CA!E102+CO!E102+ID!E102+MT!E102+NM!E102+NV!E102+OR!E102+UT!E102+WA!E102+WY!E102</f>
        <v>1224282</v>
      </c>
      <c r="F102" s="2">
        <f>AZ!F102+CA!F102+CO!F102+ID!F102+MT!F102+NM!F102+NV!F102+OR!F102+UT!F102+WA!F102+WY!F102</f>
        <v>19586311</v>
      </c>
      <c r="G102" s="2">
        <f>AZ!G102+CA!G102+CO!G102+ID!G102+MT!G102+NM!G102+NV!G102+OR!G102+UT!G102+WA!G102+WY!G102</f>
        <v>15181691</v>
      </c>
      <c r="H102" s="2">
        <f>AZ!H102+CA!H102+CO!H102+ID!H102+MT!H102+NM!H102+NV!H102+OR!H102+UT!H102+WA!H102+WY!H102</f>
        <v>5467601</v>
      </c>
      <c r="I102" s="2">
        <f>AZ!I102+CA!I102+CO!I102+ID!I102+MT!I102+NM!I102+NV!I102+OR!I102+UT!I102+WA!I102+WY!I102</f>
        <v>113401</v>
      </c>
      <c r="J102" s="2">
        <f>AZ!J102+CA!J102+CO!J102+ID!J102+MT!J102+NM!J102+NV!J102+OR!J102+UT!J102+WA!J102+WY!J102</f>
        <v>244829</v>
      </c>
      <c r="K102" s="2">
        <f>AZ!K102+CA!K102+CO!K102+ID!K102+MT!K102+NM!K102+NV!K102+OR!K102+UT!K102+WA!K102+WY!K102</f>
        <v>177301</v>
      </c>
      <c r="L102" s="2">
        <f>AZ!L102+CA!L102+CO!L102+ID!L102+MT!L102+NM!L102+NV!L102+OR!L102+UT!L102+WA!L102+WY!L102</f>
        <v>174303</v>
      </c>
      <c r="M102" s="2">
        <f>AZ!M102+CA!M102+CO!M102+ID!M102+MT!M102+NM!M102+NV!M102+OR!M102+UT!M102+WA!M102+WY!M102</f>
        <v>48878</v>
      </c>
      <c r="N102" s="2">
        <f>AZ!N102+CA!N102+CO!N102+ID!N102+MT!N102+NM!N102+NV!N102+OR!N102+UT!N102+WA!N102+WY!N102</f>
        <v>108056</v>
      </c>
      <c r="O102" s="2">
        <f>AZ!O102+CA!O102+CO!O102+ID!O102+MT!O102+NM!O102+NV!O102+OR!O102+UT!O102+WA!O102+WY!O102</f>
        <v>1934572</v>
      </c>
      <c r="P102" s="2">
        <f>AZ!P102+CA!P102+CO!P102+ID!P102+MT!P102+NM!P102+NV!P102+OR!P102+UT!P102+WA!P102+WY!P102</f>
        <v>399721</v>
      </c>
      <c r="Q102" s="2">
        <f t="shared" si="3"/>
        <v>59964291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f>AZ!D103+CA!D103+CO!D103+ID!D103+MT!D103+NM!D103+NV!D103+OR!D103+UT!D103+WA!D103+WY!D103</f>
        <v>15158628</v>
      </c>
      <c r="E103" s="2">
        <f>AZ!E103+CA!E103+CO!E103+ID!E103+MT!E103+NM!E103+NV!E103+OR!E103+UT!E103+WA!E103+WY!E103</f>
        <v>1198198</v>
      </c>
      <c r="F103" s="2">
        <f>AZ!F103+CA!F103+CO!F103+ID!F103+MT!F103+NM!F103+NV!F103+OR!F103+UT!F103+WA!F103+WY!F103</f>
        <v>20580598</v>
      </c>
      <c r="G103" s="2">
        <f>AZ!G103+CA!G103+CO!G103+ID!G103+MT!G103+NM!G103+NV!G103+OR!G103+UT!G103+WA!G103+WY!G103</f>
        <v>14333116</v>
      </c>
      <c r="H103" s="2">
        <f>AZ!H103+CA!H103+CO!H103+ID!H103+MT!H103+NM!H103+NV!H103+OR!H103+UT!H103+WA!H103+WY!H103</f>
        <v>6126525</v>
      </c>
      <c r="I103" s="2">
        <f>AZ!I103+CA!I103+CO!I103+ID!I103+MT!I103+NM!I103+NV!I103+OR!I103+UT!I103+WA!I103+WY!I103</f>
        <v>116166</v>
      </c>
      <c r="J103" s="2">
        <f>AZ!J103+CA!J103+CO!J103+ID!J103+MT!J103+NM!J103+NV!J103+OR!J103+UT!J103+WA!J103+WY!J103</f>
        <v>252779</v>
      </c>
      <c r="K103" s="2">
        <f>AZ!K103+CA!K103+CO!K103+ID!K103+MT!K103+NM!K103+NV!K103+OR!K103+UT!K103+WA!K103+WY!K103</f>
        <v>172197</v>
      </c>
      <c r="L103" s="2">
        <f>AZ!L103+CA!L103+CO!L103+ID!L103+MT!L103+NM!L103+NV!L103+OR!L103+UT!L103+WA!L103+WY!L103</f>
        <v>206158</v>
      </c>
      <c r="M103" s="2">
        <f>AZ!M103+CA!M103+CO!M103+ID!M103+MT!M103+NM!M103+NV!M103+OR!M103+UT!M103+WA!M103+WY!M103</f>
        <v>250273</v>
      </c>
      <c r="N103" s="2">
        <f>AZ!N103+CA!N103+CO!N103+ID!N103+MT!N103+NM!N103+NV!N103+OR!N103+UT!N103+WA!N103+WY!N103</f>
        <v>101146</v>
      </c>
      <c r="O103" s="2">
        <f>AZ!O103+CA!O103+CO!O103+ID!O103+MT!O103+NM!O103+NV!O103+OR!O103+UT!O103+WA!O103+WY!O103</f>
        <v>2092421</v>
      </c>
      <c r="P103" s="2">
        <f>AZ!P103+CA!P103+CO!P103+ID!P103+MT!P103+NM!P103+NV!P103+OR!P103+UT!P103+WA!P103+WY!P103</f>
        <v>499213</v>
      </c>
      <c r="Q103" s="2">
        <f t="shared" si="3"/>
        <v>61087418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f>AZ!D104+CA!D104+CO!D104+ID!D104+MT!D104+NM!D104+NV!D104+OR!D104+UT!D104+WA!D104+WY!D104</f>
        <v>18770120</v>
      </c>
      <c r="E104" s="2">
        <f>AZ!E104+CA!E104+CO!E104+ID!E104+MT!E104+NM!E104+NV!E104+OR!E104+UT!E104+WA!E104+WY!E104</f>
        <v>1246351</v>
      </c>
      <c r="F104" s="2">
        <f>AZ!F104+CA!F104+CO!F104+ID!F104+MT!F104+NM!F104+NV!F104+OR!F104+UT!F104+WA!F104+WY!F104</f>
        <v>15852620</v>
      </c>
      <c r="G104" s="2">
        <f>AZ!G104+CA!G104+CO!G104+ID!G104+MT!G104+NM!G104+NV!G104+OR!G104+UT!G104+WA!G104+WY!G104</f>
        <v>26270973</v>
      </c>
      <c r="H104" s="2">
        <f>AZ!H104+CA!H104+CO!H104+ID!H104+MT!H104+NM!H104+NV!H104+OR!H104+UT!H104+WA!H104+WY!H104</f>
        <v>6883626</v>
      </c>
      <c r="I104" s="2">
        <f>AZ!I104+CA!I104+CO!I104+ID!I104+MT!I104+NM!I104+NV!I104+OR!I104+UT!I104+WA!I104+WY!I104</f>
        <v>120450</v>
      </c>
      <c r="J104" s="2">
        <f>AZ!J104+CA!J104+CO!J104+ID!J104+MT!J104+NM!J104+NV!J104+OR!J104+UT!J104+WA!J104+WY!J104</f>
        <v>266458</v>
      </c>
      <c r="K104" s="2">
        <f>AZ!K104+CA!K104+CO!K104+ID!K104+MT!K104+NM!K104+NV!K104+OR!K104+UT!K104+WA!K104+WY!K104</f>
        <v>197876</v>
      </c>
      <c r="L104" s="2">
        <f>AZ!L104+CA!L104+CO!L104+ID!L104+MT!L104+NM!L104+NV!L104+OR!L104+UT!L104+WA!L104+WY!L104</f>
        <v>195625</v>
      </c>
      <c r="M104" s="2">
        <f>AZ!M104+CA!M104+CO!M104+ID!M104+MT!M104+NM!M104+NV!M104+OR!M104+UT!M104+WA!M104+WY!M104</f>
        <v>59572</v>
      </c>
      <c r="N104" s="2">
        <f>AZ!N104+CA!N104+CO!N104+ID!N104+MT!N104+NM!N104+NV!N104+OR!N104+UT!N104+WA!N104+WY!N104</f>
        <v>118569</v>
      </c>
      <c r="O104" s="2">
        <f>AZ!O104+CA!O104+CO!O104+ID!O104+MT!O104+NM!O104+NV!O104+OR!O104+UT!O104+WA!O104+WY!O104</f>
        <v>1837877</v>
      </c>
      <c r="P104" s="2">
        <f>AZ!P104+CA!P104+CO!P104+ID!P104+MT!P104+NM!P104+NV!P104+OR!P104+UT!P104+WA!P104+WY!P104</f>
        <v>618963</v>
      </c>
      <c r="Q104" s="2">
        <f t="shared" si="3"/>
        <v>72439080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f>AZ!D105+CA!D105+CO!D105+ID!D105+MT!D105+NM!D105+NV!D105+OR!D105+UT!D105+WA!D105+WY!D105</f>
        <v>19437613</v>
      </c>
      <c r="E105" s="2">
        <f>AZ!E105+CA!E105+CO!E105+ID!E105+MT!E105+NM!E105+NV!E105+OR!E105+UT!E105+WA!E105+WY!E105</f>
        <v>1240874</v>
      </c>
      <c r="F105" s="2">
        <f>AZ!F105+CA!F105+CO!F105+ID!F105+MT!F105+NM!F105+NV!F105+OR!F105+UT!F105+WA!F105+WY!F105</f>
        <v>11828999</v>
      </c>
      <c r="G105" s="2">
        <f>AZ!G105+CA!G105+CO!G105+ID!G105+MT!G105+NM!G105+NV!G105+OR!G105+UT!G105+WA!G105+WY!G105</f>
        <v>26758541</v>
      </c>
      <c r="H105" s="2">
        <f>AZ!H105+CA!H105+CO!H105+ID!H105+MT!H105+NM!H105+NV!H105+OR!H105+UT!H105+WA!H105+WY!H105</f>
        <v>6055858</v>
      </c>
      <c r="I105" s="2">
        <f>AZ!I105+CA!I105+CO!I105+ID!I105+MT!I105+NM!I105+NV!I105+OR!I105+UT!I105+WA!I105+WY!I105</f>
        <v>125518</v>
      </c>
      <c r="J105" s="2">
        <f>AZ!J105+CA!J105+CO!J105+ID!J105+MT!J105+NM!J105+NV!J105+OR!J105+UT!J105+WA!J105+WY!J105</f>
        <v>238505</v>
      </c>
      <c r="K105" s="2">
        <f>AZ!K105+CA!K105+CO!K105+ID!K105+MT!K105+NM!K105+NV!K105+OR!K105+UT!K105+WA!K105+WY!K105</f>
        <v>213035</v>
      </c>
      <c r="L105" s="2">
        <f>AZ!L105+CA!L105+CO!L105+ID!L105+MT!L105+NM!L105+NV!L105+OR!L105+UT!L105+WA!L105+WY!L105</f>
        <v>188139</v>
      </c>
      <c r="M105" s="2">
        <f>AZ!M105+CA!M105+CO!M105+ID!M105+MT!M105+NM!M105+NV!M105+OR!M105+UT!M105+WA!M105+WY!M105</f>
        <v>41527</v>
      </c>
      <c r="N105" s="2">
        <f>AZ!N105+CA!N105+CO!N105+ID!N105+MT!N105+NM!N105+NV!N105+OR!N105+UT!N105+WA!N105+WY!N105</f>
        <v>113435</v>
      </c>
      <c r="O105" s="2">
        <f>AZ!O105+CA!O105+CO!O105+ID!O105+MT!O105+NM!O105+NV!O105+OR!O105+UT!O105+WA!O105+WY!O105</f>
        <v>1929958</v>
      </c>
      <c r="P105" s="2">
        <f>AZ!P105+CA!P105+CO!P105+ID!P105+MT!P105+NM!P105+NV!P105+OR!P105+UT!P105+WA!P105+WY!P105</f>
        <v>625400</v>
      </c>
      <c r="Q105" s="2">
        <f t="shared" si="3"/>
        <v>68797402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f>AZ!D106+CA!D106+CO!D106+ID!D106+MT!D106+NM!D106+NV!D106+OR!D106+UT!D106+WA!D106+WY!D106</f>
        <v>17943538</v>
      </c>
      <c r="E106" s="2">
        <f>AZ!E106+CA!E106+CO!E106+ID!E106+MT!E106+NM!E106+NV!E106+OR!E106+UT!E106+WA!E106+WY!E106</f>
        <v>1204486</v>
      </c>
      <c r="F106" s="2">
        <f>AZ!F106+CA!F106+CO!F106+ID!F106+MT!F106+NM!F106+NV!F106+OR!F106+UT!F106+WA!F106+WY!F106</f>
        <v>9904872</v>
      </c>
      <c r="G106" s="2">
        <f>AZ!G106+CA!G106+CO!G106+ID!G106+MT!G106+NM!G106+NV!G106+OR!G106+UT!G106+WA!G106+WY!G106</f>
        <v>25634363</v>
      </c>
      <c r="H106" s="2">
        <f>AZ!H106+CA!H106+CO!H106+ID!H106+MT!H106+NM!H106+NV!H106+OR!H106+UT!H106+WA!H106+WY!H106</f>
        <v>6154291</v>
      </c>
      <c r="I106" s="2">
        <f>AZ!I106+CA!I106+CO!I106+ID!I106+MT!I106+NM!I106+NV!I106+OR!I106+UT!I106+WA!I106+WY!I106</f>
        <v>100649</v>
      </c>
      <c r="J106" s="2">
        <f>AZ!J106+CA!J106+CO!J106+ID!J106+MT!J106+NM!J106+NV!J106+OR!J106+UT!J106+WA!J106+WY!J106</f>
        <v>250285</v>
      </c>
      <c r="K106" s="2">
        <f>AZ!K106+CA!K106+CO!K106+ID!K106+MT!K106+NM!K106+NV!K106+OR!K106+UT!K106+WA!K106+WY!K106</f>
        <v>206367</v>
      </c>
      <c r="L106" s="2">
        <f>AZ!L106+CA!L106+CO!L106+ID!L106+MT!L106+NM!L106+NV!L106+OR!L106+UT!L106+WA!L106+WY!L106</f>
        <v>192305</v>
      </c>
      <c r="M106" s="2">
        <f>AZ!M106+CA!M106+CO!M106+ID!M106+MT!M106+NM!M106+NV!M106+OR!M106+UT!M106+WA!M106+WY!M106</f>
        <v>49982</v>
      </c>
      <c r="N106" s="2">
        <f>AZ!N106+CA!N106+CO!N106+ID!N106+MT!N106+NM!N106+NV!N106+OR!N106+UT!N106+WA!N106+WY!N106</f>
        <v>92430</v>
      </c>
      <c r="O106" s="2">
        <f>AZ!O106+CA!O106+CO!O106+ID!O106+MT!O106+NM!O106+NV!O106+OR!O106+UT!O106+WA!O106+WY!O106</f>
        <v>1650738</v>
      </c>
      <c r="P106" s="2">
        <f>AZ!P106+CA!P106+CO!P106+ID!P106+MT!P106+NM!P106+NV!P106+OR!P106+UT!P106+WA!P106+WY!P106</f>
        <v>566245</v>
      </c>
      <c r="Q106" s="2">
        <f t="shared" si="3"/>
        <v>63950551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f>AZ!D107+CA!D107+CO!D107+ID!D107+MT!D107+NM!D107+NV!D107+OR!D107+UT!D107+WA!D107+WY!D107</f>
        <v>18860355</v>
      </c>
      <c r="E107" s="2">
        <f>AZ!E107+CA!E107+CO!E107+ID!E107+MT!E107+NM!E107+NV!E107+OR!E107+UT!E107+WA!E107+WY!E107</f>
        <v>1208129</v>
      </c>
      <c r="F107" s="2">
        <f>AZ!F107+CA!F107+CO!F107+ID!F107+MT!F107+NM!F107+NV!F107+OR!F107+UT!F107+WA!F107+WY!F107</f>
        <v>10124703</v>
      </c>
      <c r="G107" s="2">
        <f>AZ!G107+CA!G107+CO!G107+ID!G107+MT!G107+NM!G107+NV!G107+OR!G107+UT!G107+WA!G107+WY!G107</f>
        <v>19984616</v>
      </c>
      <c r="H107" s="2">
        <f>AZ!H107+CA!H107+CO!H107+ID!H107+MT!H107+NM!H107+NV!H107+OR!H107+UT!H107+WA!H107+WY!H107</f>
        <v>4473920</v>
      </c>
      <c r="I107" s="2">
        <f>AZ!I107+CA!I107+CO!I107+ID!I107+MT!I107+NM!I107+NV!I107+OR!I107+UT!I107+WA!I107+WY!I107</f>
        <v>106751</v>
      </c>
      <c r="J107" s="2">
        <f>AZ!J107+CA!J107+CO!J107+ID!J107+MT!J107+NM!J107+NV!J107+OR!J107+UT!J107+WA!J107+WY!J107</f>
        <v>257557</v>
      </c>
      <c r="K107" s="2">
        <f>AZ!K107+CA!K107+CO!K107+ID!K107+MT!K107+NM!K107+NV!K107+OR!K107+UT!K107+WA!K107+WY!K107</f>
        <v>180952</v>
      </c>
      <c r="L107" s="2">
        <f>AZ!L107+CA!L107+CO!L107+ID!L107+MT!L107+NM!L107+NV!L107+OR!L107+UT!L107+WA!L107+WY!L107</f>
        <v>180428</v>
      </c>
      <c r="M107" s="2">
        <f>AZ!M107+CA!M107+CO!M107+ID!M107+MT!M107+NM!M107+NV!M107+OR!M107+UT!M107+WA!M107+WY!M107</f>
        <v>-12082</v>
      </c>
      <c r="N107" s="2">
        <f>AZ!N107+CA!N107+CO!N107+ID!N107+MT!N107+NM!N107+NV!N107+OR!N107+UT!N107+WA!N107+WY!N107</f>
        <v>62377</v>
      </c>
      <c r="O107" s="2">
        <f>AZ!O107+CA!O107+CO!O107+ID!O107+MT!O107+NM!O107+NV!O107+OR!O107+UT!O107+WA!O107+WY!O107</f>
        <v>1879715</v>
      </c>
      <c r="P107" s="2">
        <f>AZ!P107+CA!P107+CO!P107+ID!P107+MT!P107+NM!P107+NV!P107+OR!P107+UT!P107+WA!P107+WY!P107</f>
        <v>564747</v>
      </c>
      <c r="Q107" s="2">
        <f t="shared" si="3"/>
        <v>57872168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f>AZ!D108+CA!D108+CO!D108+ID!D108+MT!D108+NM!D108+NV!D108+OR!D108+UT!D108+WA!D108+WY!D108</f>
        <v>18809240</v>
      </c>
      <c r="E108" s="2">
        <f>AZ!E108+CA!E108+CO!E108+ID!E108+MT!E108+NM!E108+NV!E108+OR!E108+UT!E108+WA!E108+WY!E108</f>
        <v>1256290</v>
      </c>
      <c r="F108" s="2">
        <f>AZ!F108+CA!F108+CO!F108+ID!F108+MT!F108+NM!F108+NV!F108+OR!F108+UT!F108+WA!F108+WY!F108</f>
        <v>10712790</v>
      </c>
      <c r="G108" s="2">
        <f>AZ!G108+CA!G108+CO!G108+ID!G108+MT!G108+NM!G108+NV!G108+OR!G108+UT!G108+WA!G108+WY!G108</f>
        <v>17756680</v>
      </c>
      <c r="H108" s="2">
        <f>AZ!H108+CA!H108+CO!H108+ID!H108+MT!H108+NM!H108+NV!H108+OR!H108+UT!H108+WA!H108+WY!H108</f>
        <v>4639160</v>
      </c>
      <c r="I108" s="2">
        <f>AZ!I108+CA!I108+CO!I108+ID!I108+MT!I108+NM!I108+NV!I108+OR!I108+UT!I108+WA!I108+WY!I108</f>
        <v>117999</v>
      </c>
      <c r="J108" s="2">
        <f>AZ!J108+CA!J108+CO!J108+ID!J108+MT!J108+NM!J108+NV!J108+OR!J108+UT!J108+WA!J108+WY!J108</f>
        <v>244782</v>
      </c>
      <c r="K108" s="2">
        <f>AZ!K108+CA!K108+CO!K108+ID!K108+MT!K108+NM!K108+NV!K108+OR!K108+UT!K108+WA!K108+WY!K108</f>
        <v>181789</v>
      </c>
      <c r="L108" s="2">
        <f>AZ!L108+CA!L108+CO!L108+ID!L108+MT!L108+NM!L108+NV!L108+OR!L108+UT!L108+WA!L108+WY!L108</f>
        <v>187533</v>
      </c>
      <c r="M108" s="2">
        <f>AZ!M108+CA!M108+CO!M108+ID!M108+MT!M108+NM!M108+NV!M108+OR!M108+UT!M108+WA!M108+WY!M108</f>
        <v>-47097</v>
      </c>
      <c r="N108" s="2">
        <f>AZ!N108+CA!N108+CO!N108+ID!N108+MT!N108+NM!N108+NV!N108+OR!N108+UT!N108+WA!N108+WY!N108</f>
        <v>36148</v>
      </c>
      <c r="O108" s="2">
        <f>AZ!O108+CA!O108+CO!O108+ID!O108+MT!O108+NM!O108+NV!O108+OR!O108+UT!O108+WA!O108+WY!O108</f>
        <v>1662287</v>
      </c>
      <c r="P108" s="2">
        <f>AZ!P108+CA!P108+CO!P108+ID!P108+MT!P108+NM!P108+NV!P108+OR!P108+UT!P108+WA!P108+WY!P108</f>
        <v>536350</v>
      </c>
      <c r="Q108" s="2">
        <f t="shared" si="3"/>
        <v>56093951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f>AZ!D109+CA!D109+CO!D109+ID!D109+MT!D109+NM!D109+NV!D109+OR!D109+UT!D109+WA!D109+WY!D109</f>
        <v>20534910</v>
      </c>
      <c r="E109" s="2">
        <f>AZ!E109+CA!E109+CO!E109+ID!E109+MT!E109+NM!E109+NV!E109+OR!E109+UT!E109+WA!E109+WY!E109</f>
        <v>1353863</v>
      </c>
      <c r="F109" s="2">
        <f>AZ!F109+CA!F109+CO!F109+ID!F109+MT!F109+NM!F109+NV!F109+OR!F109+UT!F109+WA!F109+WY!F109</f>
        <v>12795813</v>
      </c>
      <c r="G109" s="2">
        <f>AZ!G109+CA!G109+CO!G109+ID!G109+MT!G109+NM!G109+NV!G109+OR!G109+UT!G109+WA!G109+WY!G109</f>
        <v>20554897</v>
      </c>
      <c r="H109" s="2">
        <f>AZ!H109+CA!H109+CO!H109+ID!H109+MT!H109+NM!H109+NV!H109+OR!H109+UT!H109+WA!H109+WY!H109</f>
        <v>5825279</v>
      </c>
      <c r="I109" s="2">
        <f>AZ!I109+CA!I109+CO!I109+ID!I109+MT!I109+NM!I109+NV!I109+OR!I109+UT!I109+WA!I109+WY!I109</f>
        <v>111338</v>
      </c>
      <c r="J109" s="2">
        <f>AZ!J109+CA!J109+CO!J109+ID!J109+MT!J109+NM!J109+NV!J109+OR!J109+UT!J109+WA!J109+WY!J109</f>
        <v>255290</v>
      </c>
      <c r="K109" s="2">
        <f>AZ!K109+CA!K109+CO!K109+ID!K109+MT!K109+NM!K109+NV!K109+OR!K109+UT!K109+WA!K109+WY!K109</f>
        <v>187719</v>
      </c>
      <c r="L109" s="2">
        <f>AZ!L109+CA!L109+CO!L109+ID!L109+MT!L109+NM!L109+NV!L109+OR!L109+UT!L109+WA!L109+WY!L109</f>
        <v>219605</v>
      </c>
      <c r="M109" s="2">
        <f>AZ!M109+CA!M109+CO!M109+ID!M109+MT!M109+NM!M109+NV!M109+OR!M109+UT!M109+WA!M109+WY!M109</f>
        <v>-48494</v>
      </c>
      <c r="N109" s="2">
        <f>AZ!N109+CA!N109+CO!N109+ID!N109+MT!N109+NM!N109+NV!N109+OR!N109+UT!N109+WA!N109+WY!N109</f>
        <v>18258</v>
      </c>
      <c r="O109" s="2">
        <f>AZ!O109+CA!O109+CO!O109+ID!O109+MT!O109+NM!O109+NV!O109+OR!O109+UT!O109+WA!O109+WY!O109</f>
        <v>1411545</v>
      </c>
      <c r="P109" s="2">
        <f>AZ!P109+CA!P109+CO!P109+ID!P109+MT!P109+NM!P109+NV!P109+OR!P109+UT!P109+WA!P109+WY!P109</f>
        <v>586236</v>
      </c>
      <c r="Q109" s="2">
        <f t="shared" si="3"/>
        <v>63806259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f>AZ!D110+CA!D110+CO!D110+ID!D110+MT!D110+NM!D110+NV!D110+OR!D110+UT!D110+WA!D110+WY!D110</f>
        <v>20048918</v>
      </c>
      <c r="E110" s="2">
        <f>AZ!E110+CA!E110+CO!E110+ID!E110+MT!E110+NM!E110+NV!E110+OR!E110+UT!E110+WA!E110+WY!E110</f>
        <v>1297933</v>
      </c>
      <c r="F110" s="2">
        <f>AZ!F110+CA!F110+CO!F110+ID!F110+MT!F110+NM!F110+NV!F110+OR!F110+UT!F110+WA!F110+WY!F110</f>
        <v>11610071</v>
      </c>
      <c r="G110" s="2">
        <f>AZ!G110+CA!G110+CO!G110+ID!G110+MT!G110+NM!G110+NV!G110+OR!G110+UT!G110+WA!G110+WY!G110</f>
        <v>17736255</v>
      </c>
      <c r="H110" s="2">
        <f>AZ!H110+CA!H110+CO!H110+ID!H110+MT!H110+NM!H110+NV!H110+OR!H110+UT!H110+WA!H110+WY!H110</f>
        <v>6126455</v>
      </c>
      <c r="I110" s="2">
        <f>AZ!I110+CA!I110+CO!I110+ID!I110+MT!I110+NM!I110+NV!I110+OR!I110+UT!I110+WA!I110+WY!I110</f>
        <v>133507</v>
      </c>
      <c r="J110" s="2">
        <f>AZ!J110+CA!J110+CO!J110+ID!J110+MT!J110+NM!J110+NV!J110+OR!J110+UT!J110+WA!J110+WY!J110</f>
        <v>258142</v>
      </c>
      <c r="K110" s="2">
        <f>AZ!K110+CA!K110+CO!K110+ID!K110+MT!K110+NM!K110+NV!K110+OR!K110+UT!K110+WA!K110+WY!K110</f>
        <v>194009</v>
      </c>
      <c r="L110" s="2">
        <f>AZ!L110+CA!L110+CO!L110+ID!L110+MT!L110+NM!L110+NV!L110+OR!L110+UT!L110+WA!L110+WY!L110</f>
        <v>158807</v>
      </c>
      <c r="M110" s="2">
        <f>AZ!M110+CA!M110+CO!M110+ID!M110+MT!M110+NM!M110+NV!M110+OR!M110+UT!M110+WA!M110+WY!M110</f>
        <v>-62907</v>
      </c>
      <c r="N110" s="2">
        <f>AZ!N110+CA!N110+CO!N110+ID!N110+MT!N110+NM!N110+NV!N110+OR!N110+UT!N110+WA!N110+WY!N110</f>
        <v>5598</v>
      </c>
      <c r="O110" s="2">
        <f>AZ!O110+CA!O110+CO!O110+ID!O110+MT!O110+NM!O110+NV!O110+OR!O110+UT!O110+WA!O110+WY!O110</f>
        <v>1347483</v>
      </c>
      <c r="P110" s="2">
        <f>AZ!P110+CA!P110+CO!P110+ID!P110+MT!P110+NM!P110+NV!P110+OR!P110+UT!P110+WA!P110+WY!P110</f>
        <v>556652</v>
      </c>
      <c r="Q110" s="2">
        <f t="shared" si="3"/>
        <v>59410923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f>AZ!D111+CA!D111+CO!D111+ID!D111+MT!D111+NM!D111+NV!D111+OR!D111+UT!D111+WA!D111+WY!D111</f>
        <v>17108205</v>
      </c>
      <c r="E111" s="2">
        <f>AZ!E111+CA!E111+CO!E111+ID!E111+MT!E111+NM!E111+NV!E111+OR!E111+UT!E111+WA!E111+WY!E111</f>
        <v>1147944</v>
      </c>
      <c r="F111" s="2">
        <f>AZ!F111+CA!F111+CO!F111+ID!F111+MT!F111+NM!F111+NV!F111+OR!F111+UT!F111+WA!F111+WY!F111</f>
        <v>10408284</v>
      </c>
      <c r="G111" s="2">
        <f>AZ!G111+CA!G111+CO!G111+ID!G111+MT!G111+NM!G111+NV!G111+OR!G111+UT!G111+WA!G111+WY!G111</f>
        <v>16754641</v>
      </c>
      <c r="H111" s="2">
        <f>AZ!H111+CA!H111+CO!H111+ID!H111+MT!H111+NM!H111+NV!H111+OR!H111+UT!H111+WA!H111+WY!H111</f>
        <v>5648802</v>
      </c>
      <c r="I111" s="2">
        <f>AZ!I111+CA!I111+CO!I111+ID!I111+MT!I111+NM!I111+NV!I111+OR!I111+UT!I111+WA!I111+WY!I111</f>
        <v>112516</v>
      </c>
      <c r="J111" s="2">
        <f>AZ!J111+CA!J111+CO!J111+ID!J111+MT!J111+NM!J111+NV!J111+OR!J111+UT!J111+WA!J111+WY!J111</f>
        <v>226772</v>
      </c>
      <c r="K111" s="2">
        <f>AZ!K111+CA!K111+CO!K111+ID!K111+MT!K111+NM!K111+NV!K111+OR!K111+UT!K111+WA!K111+WY!K111</f>
        <v>175526</v>
      </c>
      <c r="L111" s="2">
        <f>AZ!L111+CA!L111+CO!L111+ID!L111+MT!L111+NM!L111+NV!L111+OR!L111+UT!L111+WA!L111+WY!L111</f>
        <v>147415</v>
      </c>
      <c r="M111" s="2">
        <f>AZ!M111+CA!M111+CO!M111+ID!M111+MT!M111+NM!M111+NV!M111+OR!M111+UT!M111+WA!M111+WY!M111</f>
        <v>-59215</v>
      </c>
      <c r="N111" s="2">
        <f>AZ!N111+CA!N111+CO!N111+ID!N111+MT!N111+NM!N111+NV!N111+OR!N111+UT!N111+WA!N111+WY!N111</f>
        <v>28264</v>
      </c>
      <c r="O111" s="2">
        <f>AZ!O111+CA!O111+CO!O111+ID!O111+MT!O111+NM!O111+NV!O111+OR!O111+UT!O111+WA!O111+WY!O111</f>
        <v>1068393</v>
      </c>
      <c r="P111" s="2">
        <f>AZ!P111+CA!P111+CO!P111+ID!P111+MT!P111+NM!P111+NV!P111+OR!P111+UT!P111+WA!P111+WY!P111</f>
        <v>540268</v>
      </c>
      <c r="Q111" s="2">
        <f t="shared" si="3"/>
        <v>53307815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f>AZ!D112+CA!D112+CO!D112+ID!D112+MT!D112+NM!D112+NV!D112+OR!D112+UT!D112+WA!D112+WY!D112</f>
        <v>17701732</v>
      </c>
      <c r="E112" s="2">
        <f>AZ!E112+CA!E112+CO!E112+ID!E112+MT!E112+NM!E112+NV!E112+OR!E112+UT!E112+WA!E112+WY!E112</f>
        <v>1294358</v>
      </c>
      <c r="F112" s="2">
        <f>AZ!F112+CA!F112+CO!F112+ID!F112+MT!F112+NM!F112+NV!F112+OR!F112+UT!F112+WA!F112+WY!F112</f>
        <v>11290416</v>
      </c>
      <c r="G112" s="2">
        <f>AZ!G112+CA!G112+CO!G112+ID!G112+MT!G112+NM!G112+NV!G112+OR!G112+UT!G112+WA!G112+WY!G112</f>
        <v>18753606</v>
      </c>
      <c r="H112" s="2">
        <f>AZ!H112+CA!H112+CO!H112+ID!H112+MT!H112+NM!H112+NV!H112+OR!H112+UT!H112+WA!H112+WY!H112</f>
        <v>5423718</v>
      </c>
      <c r="I112" s="2">
        <f>AZ!I112+CA!I112+CO!I112+ID!I112+MT!I112+NM!I112+NV!I112+OR!I112+UT!I112+WA!I112+WY!I112</f>
        <v>121716</v>
      </c>
      <c r="J112" s="2">
        <f>AZ!J112+CA!J112+CO!J112+ID!J112+MT!J112+NM!J112+NV!J112+OR!J112+UT!J112+WA!J112+WY!J112</f>
        <v>228062</v>
      </c>
      <c r="K112" s="2">
        <f>AZ!K112+CA!K112+CO!K112+ID!K112+MT!K112+NM!K112+NV!K112+OR!K112+UT!K112+WA!K112+WY!K112</f>
        <v>193400</v>
      </c>
      <c r="L112" s="2">
        <f>AZ!L112+CA!L112+CO!L112+ID!L112+MT!L112+NM!L112+NV!L112+OR!L112+UT!L112+WA!L112+WY!L112</f>
        <v>166208</v>
      </c>
      <c r="M112" s="2">
        <f>AZ!M112+CA!M112+CO!M112+ID!M112+MT!M112+NM!M112+NV!M112+OR!M112+UT!M112+WA!M112+WY!M112</f>
        <v>2965</v>
      </c>
      <c r="N112" s="2">
        <f>AZ!N112+CA!N112+CO!N112+ID!N112+MT!N112+NM!N112+NV!N112+OR!N112+UT!N112+WA!N112+WY!N112</f>
        <v>67960</v>
      </c>
      <c r="O112" s="2">
        <f>AZ!O112+CA!O112+CO!O112+ID!O112+MT!O112+NM!O112+NV!O112+OR!O112+UT!O112+WA!O112+WY!O112</f>
        <v>2003924</v>
      </c>
      <c r="P112" s="2">
        <f>AZ!P112+CA!P112+CO!P112+ID!P112+MT!P112+NM!P112+NV!P112+OR!P112+UT!P112+WA!P112+WY!P112</f>
        <v>548121</v>
      </c>
      <c r="Q112" s="2">
        <f t="shared" si="3"/>
        <v>57796186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f>AZ!D113+CA!D113+CO!D113+ID!D113+MT!D113+NM!D113+NV!D113+OR!D113+UT!D113+WA!D113+WY!D113</f>
        <v>16347506</v>
      </c>
      <c r="E113" s="2">
        <f>AZ!E113+CA!E113+CO!E113+ID!E113+MT!E113+NM!E113+NV!E113+OR!E113+UT!E113+WA!E113+WY!E113</f>
        <v>1229545</v>
      </c>
      <c r="F113" s="2">
        <f>AZ!F113+CA!F113+CO!F113+ID!F113+MT!F113+NM!F113+NV!F113+OR!F113+UT!F113+WA!F113+WY!F113</f>
        <v>11297558</v>
      </c>
      <c r="G113" s="2">
        <f>AZ!G113+CA!G113+CO!G113+ID!G113+MT!G113+NM!G113+NV!G113+OR!G113+UT!G113+WA!G113+WY!G113</f>
        <v>16771924</v>
      </c>
      <c r="H113" s="2">
        <f>AZ!H113+CA!H113+CO!H113+ID!H113+MT!H113+NM!H113+NV!H113+OR!H113+UT!H113+WA!H113+WY!H113</f>
        <v>5254780</v>
      </c>
      <c r="I113" s="2">
        <f>AZ!I113+CA!I113+CO!I113+ID!I113+MT!I113+NM!I113+NV!I113+OR!I113+UT!I113+WA!I113+WY!I113</f>
        <v>122753</v>
      </c>
      <c r="J113" s="2">
        <f>AZ!J113+CA!J113+CO!J113+ID!J113+MT!J113+NM!J113+NV!J113+OR!J113+UT!J113+WA!J113+WY!J113</f>
        <v>229056</v>
      </c>
      <c r="K113" s="2">
        <f>AZ!K113+CA!K113+CO!K113+ID!K113+MT!K113+NM!K113+NV!K113+OR!K113+UT!K113+WA!K113+WY!K113</f>
        <v>188897</v>
      </c>
      <c r="L113" s="2">
        <f>AZ!L113+CA!L113+CO!L113+ID!L113+MT!L113+NM!L113+NV!L113+OR!L113+UT!L113+WA!L113+WY!L113</f>
        <v>153528</v>
      </c>
      <c r="M113" s="2">
        <f>AZ!M113+CA!M113+CO!M113+ID!M113+MT!M113+NM!M113+NV!M113+OR!M113+UT!M113+WA!M113+WY!M113</f>
        <v>25992</v>
      </c>
      <c r="N113" s="2">
        <f>AZ!N113+CA!N113+CO!N113+ID!N113+MT!N113+NM!N113+NV!N113+OR!N113+UT!N113+WA!N113+WY!N113</f>
        <v>97600</v>
      </c>
      <c r="O113" s="2">
        <f>AZ!O113+CA!O113+CO!O113+ID!O113+MT!O113+NM!O113+NV!O113+OR!O113+UT!O113+WA!O113+WY!O113</f>
        <v>2725255</v>
      </c>
      <c r="P113" s="2">
        <f>AZ!P113+CA!P113+CO!P113+ID!P113+MT!P113+NM!P113+NV!P113+OR!P113+UT!P113+WA!P113+WY!P113</f>
        <v>511856</v>
      </c>
      <c r="Q113" s="2">
        <f t="shared" si="3"/>
        <v>54956250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f>AZ!D114+CA!D114+CO!D114+ID!D114+MT!D114+NM!D114+NV!D114+OR!D114+UT!D114+WA!D114+WY!D114</f>
        <v>17070387</v>
      </c>
      <c r="E114" s="2">
        <f>AZ!E114+CA!E114+CO!E114+ID!E114+MT!E114+NM!E114+NV!E114+OR!E114+UT!E114+WA!E114+WY!E114</f>
        <v>1291676</v>
      </c>
      <c r="F114" s="2">
        <f>AZ!F114+CA!F114+CO!F114+ID!F114+MT!F114+NM!F114+NV!F114+OR!F114+UT!F114+WA!F114+WY!F114</f>
        <v>16851073</v>
      </c>
      <c r="G114" s="2">
        <f>AZ!G114+CA!G114+CO!G114+ID!G114+MT!G114+NM!G114+NV!G114+OR!G114+UT!G114+WA!G114+WY!G114</f>
        <v>11899470</v>
      </c>
      <c r="H114" s="2">
        <f>AZ!H114+CA!H114+CO!H114+ID!H114+MT!H114+NM!H114+NV!H114+OR!H114+UT!H114+WA!H114+WY!H114</f>
        <v>6316857</v>
      </c>
      <c r="I114" s="2">
        <f>AZ!I114+CA!I114+CO!I114+ID!I114+MT!I114+NM!I114+NV!I114+OR!I114+UT!I114+WA!I114+WY!I114</f>
        <v>126110</v>
      </c>
      <c r="J114" s="2">
        <f>AZ!J114+CA!J114+CO!J114+ID!J114+MT!J114+NM!J114+NV!J114+OR!J114+UT!J114+WA!J114+WY!J114</f>
        <v>237662</v>
      </c>
      <c r="K114" s="2">
        <f>AZ!K114+CA!K114+CO!K114+ID!K114+MT!K114+NM!K114+NV!K114+OR!K114+UT!K114+WA!K114+WY!K114</f>
        <v>202373</v>
      </c>
      <c r="L114" s="2">
        <f>AZ!L114+CA!L114+CO!L114+ID!L114+MT!L114+NM!L114+NV!L114+OR!L114+UT!L114+WA!L114+WY!L114</f>
        <v>154191</v>
      </c>
      <c r="M114" s="2">
        <f>AZ!M114+CA!M114+CO!M114+ID!M114+MT!M114+NM!M114+NV!M114+OR!M114+UT!M114+WA!M114+WY!M114</f>
        <v>35361</v>
      </c>
      <c r="N114" s="2">
        <f>AZ!N114+CA!N114+CO!N114+ID!N114+MT!N114+NM!N114+NV!N114+OR!N114+UT!N114+WA!N114+WY!N114</f>
        <v>135875</v>
      </c>
      <c r="O114" s="2">
        <f>AZ!O114+CA!O114+CO!O114+ID!O114+MT!O114+NM!O114+NV!O114+OR!O114+UT!O114+WA!O114+WY!O114</f>
        <v>2663120</v>
      </c>
      <c r="P114" s="2">
        <f>AZ!P114+CA!P114+CO!P114+ID!P114+MT!P114+NM!P114+NV!P114+OR!P114+UT!P114+WA!P114+WY!P114</f>
        <v>455822</v>
      </c>
      <c r="Q114" s="2">
        <f t="shared" si="3"/>
        <v>57439977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f>AZ!D115+CA!D115+CO!D115+ID!D115+MT!D115+NM!D115+NV!D115+OR!D115+UT!D115+WA!D115+WY!D115</f>
        <v>16297953</v>
      </c>
      <c r="E115" s="2">
        <f>AZ!E115+CA!E115+CO!E115+ID!E115+MT!E115+NM!E115+NV!E115+OR!E115+UT!E115+WA!E115+WY!E115</f>
        <v>1244472</v>
      </c>
      <c r="F115" s="2">
        <f>AZ!F115+CA!F115+CO!F115+ID!F115+MT!F115+NM!F115+NV!F115+OR!F115+UT!F115+WA!F115+WY!F115</f>
        <v>22347234</v>
      </c>
      <c r="G115" s="2">
        <f>AZ!G115+CA!G115+CO!G115+ID!G115+MT!G115+NM!G115+NV!G115+OR!G115+UT!G115+WA!G115+WY!G115</f>
        <v>12707209</v>
      </c>
      <c r="H115" s="2">
        <f>AZ!H115+CA!H115+CO!H115+ID!H115+MT!H115+NM!H115+NV!H115+OR!H115+UT!H115+WA!H115+WY!H115</f>
        <v>6619241</v>
      </c>
      <c r="I115" s="2">
        <f>AZ!I115+CA!I115+CO!I115+ID!I115+MT!I115+NM!I115+NV!I115+OR!I115+UT!I115+WA!I115+WY!I115</f>
        <v>148893</v>
      </c>
      <c r="J115" s="2">
        <f>AZ!J115+CA!J115+CO!J115+ID!J115+MT!J115+NM!J115+NV!J115+OR!J115+UT!J115+WA!J115+WY!J115</f>
        <v>264268</v>
      </c>
      <c r="K115" s="2">
        <f>AZ!K115+CA!K115+CO!K115+ID!K115+MT!K115+NM!K115+NV!K115+OR!K115+UT!K115+WA!K115+WY!K115</f>
        <v>179126</v>
      </c>
      <c r="L115" s="2">
        <f>AZ!L115+CA!L115+CO!L115+ID!L115+MT!L115+NM!L115+NV!L115+OR!L115+UT!L115+WA!L115+WY!L115</f>
        <v>159962</v>
      </c>
      <c r="M115" s="2">
        <f>AZ!M115+CA!M115+CO!M115+ID!M115+MT!M115+NM!M115+NV!M115+OR!M115+UT!M115+WA!M115+WY!M115</f>
        <v>72141</v>
      </c>
      <c r="N115" s="2">
        <f>AZ!N115+CA!N115+CO!N115+ID!N115+MT!N115+NM!N115+NV!N115+OR!N115+UT!N115+WA!N115+WY!N115</f>
        <v>157324</v>
      </c>
      <c r="O115" s="2">
        <f>AZ!O115+CA!O115+CO!O115+ID!O115+MT!O115+NM!O115+NV!O115+OR!O115+UT!O115+WA!O115+WY!O115</f>
        <v>2650687</v>
      </c>
      <c r="P115" s="2">
        <f>AZ!P115+CA!P115+CO!P115+ID!P115+MT!P115+NM!P115+NV!P115+OR!P115+UT!P115+WA!P115+WY!P115</f>
        <v>510869</v>
      </c>
      <c r="Q115" s="2">
        <f t="shared" si="3"/>
        <v>63359379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f>AZ!D116+CA!D116+CO!D116+ID!D116+MT!D116+NM!D116+NV!D116+OR!D116+UT!D116+WA!D116+WY!D116</f>
        <v>20363248</v>
      </c>
      <c r="E116" s="2">
        <f>AZ!E116+CA!E116+CO!E116+ID!E116+MT!E116+NM!E116+NV!E116+OR!E116+UT!E116+WA!E116+WY!E116</f>
        <v>1252901</v>
      </c>
      <c r="F116" s="2">
        <f>AZ!F116+CA!F116+CO!F116+ID!F116+MT!F116+NM!F116+NV!F116+OR!F116+UT!F116+WA!F116+WY!F116</f>
        <v>17554175</v>
      </c>
      <c r="G116" s="2">
        <f>AZ!G116+CA!G116+CO!G116+ID!G116+MT!G116+NM!G116+NV!G116+OR!G116+UT!G116+WA!G116+WY!G116</f>
        <v>21161542</v>
      </c>
      <c r="H116" s="2">
        <f>AZ!H116+CA!H116+CO!H116+ID!H116+MT!H116+NM!H116+NV!H116+OR!H116+UT!H116+WA!H116+WY!H116</f>
        <v>7075617</v>
      </c>
      <c r="I116" s="2">
        <f>AZ!I116+CA!I116+CO!I116+ID!I116+MT!I116+NM!I116+NV!I116+OR!I116+UT!I116+WA!I116+WY!I116</f>
        <v>157462</v>
      </c>
      <c r="J116" s="2">
        <f>AZ!J116+CA!J116+CO!J116+ID!J116+MT!J116+NM!J116+NV!J116+OR!J116+UT!J116+WA!J116+WY!J116</f>
        <v>273989</v>
      </c>
      <c r="K116" s="2">
        <f>AZ!K116+CA!K116+CO!K116+ID!K116+MT!K116+NM!K116+NV!K116+OR!K116+UT!K116+WA!K116+WY!K116</f>
        <v>213900</v>
      </c>
      <c r="L116" s="2">
        <f>AZ!L116+CA!L116+CO!L116+ID!L116+MT!L116+NM!L116+NV!L116+OR!L116+UT!L116+WA!L116+WY!L116</f>
        <v>140808</v>
      </c>
      <c r="M116" s="2">
        <f>AZ!M116+CA!M116+CO!M116+ID!M116+MT!M116+NM!M116+NV!M116+OR!M116+UT!M116+WA!M116+WY!M116</f>
        <v>96083</v>
      </c>
      <c r="N116" s="2">
        <f>AZ!N116+CA!N116+CO!N116+ID!N116+MT!N116+NM!N116+NV!N116+OR!N116+UT!N116+WA!N116+WY!N116</f>
        <v>144584</v>
      </c>
      <c r="O116" s="2">
        <f>AZ!O116+CA!O116+CO!O116+ID!O116+MT!O116+NM!O116+NV!O116+OR!O116+UT!O116+WA!O116+WY!O116</f>
        <v>2441888</v>
      </c>
      <c r="P116" s="2">
        <f>AZ!P116+CA!P116+CO!P116+ID!P116+MT!P116+NM!P116+NV!P116+OR!P116+UT!P116+WA!P116+WY!P116</f>
        <v>589512</v>
      </c>
      <c r="Q116" s="2">
        <f t="shared" si="3"/>
        <v>71465709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f>AZ!D117+CA!D117+CO!D117+ID!D117+MT!D117+NM!D117+NV!D117+OR!D117+UT!D117+WA!D117+WY!D117</f>
        <v>20515728</v>
      </c>
      <c r="E117" s="2">
        <f>AZ!E117+CA!E117+CO!E117+ID!E117+MT!E117+NM!E117+NV!E117+OR!E117+UT!E117+WA!E117+WY!E117</f>
        <v>1276427</v>
      </c>
      <c r="F117" s="2">
        <f>AZ!F117+CA!F117+CO!F117+ID!F117+MT!F117+NM!F117+NV!F117+OR!F117+UT!F117+WA!F117+WY!F117</f>
        <v>13089357</v>
      </c>
      <c r="G117" s="2">
        <f>AZ!G117+CA!G117+CO!G117+ID!G117+MT!G117+NM!G117+NV!G117+OR!G117+UT!G117+WA!G117+WY!G117</f>
        <v>23928779</v>
      </c>
      <c r="H117" s="2">
        <f>AZ!H117+CA!H117+CO!H117+ID!H117+MT!H117+NM!H117+NV!H117+OR!H117+UT!H117+WA!H117+WY!H117</f>
        <v>7077663</v>
      </c>
      <c r="I117" s="2">
        <f>AZ!I117+CA!I117+CO!I117+ID!I117+MT!I117+NM!I117+NV!I117+OR!I117+UT!I117+WA!I117+WY!I117</f>
        <v>149723</v>
      </c>
      <c r="J117" s="2">
        <f>AZ!J117+CA!J117+CO!J117+ID!J117+MT!J117+NM!J117+NV!J117+OR!J117+UT!J117+WA!J117+WY!J117</f>
        <v>271855</v>
      </c>
      <c r="K117" s="2">
        <f>AZ!K117+CA!K117+CO!K117+ID!K117+MT!K117+NM!K117+NV!K117+OR!K117+UT!K117+WA!K117+WY!K117</f>
        <v>238215</v>
      </c>
      <c r="L117" s="2">
        <f>AZ!L117+CA!L117+CO!L117+ID!L117+MT!L117+NM!L117+NV!L117+OR!L117+UT!L117+WA!L117+WY!L117</f>
        <v>113529</v>
      </c>
      <c r="M117" s="2">
        <f>AZ!M117+CA!M117+CO!M117+ID!M117+MT!M117+NM!M117+NV!M117+OR!M117+UT!M117+WA!M117+WY!M117</f>
        <v>38911</v>
      </c>
      <c r="N117" s="2">
        <f>AZ!N117+CA!N117+CO!N117+ID!N117+MT!N117+NM!N117+NV!N117+OR!N117+UT!N117+WA!N117+WY!N117</f>
        <v>139600</v>
      </c>
      <c r="O117" s="2">
        <f>AZ!O117+CA!O117+CO!O117+ID!O117+MT!O117+NM!O117+NV!O117+OR!O117+UT!O117+WA!O117+WY!O117</f>
        <v>2325999</v>
      </c>
      <c r="P117" s="2">
        <f>AZ!P117+CA!P117+CO!P117+ID!P117+MT!P117+NM!P117+NV!P117+OR!P117+UT!P117+WA!P117+WY!P117</f>
        <v>626305</v>
      </c>
      <c r="Q117" s="2">
        <f t="shared" si="3"/>
        <v>69792091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f>AZ!D118+CA!D118+CO!D118+ID!D118+MT!D118+NM!D118+NV!D118+OR!D118+UT!D118+WA!D118+WY!D118</f>
        <v>19494519</v>
      </c>
      <c r="E118" s="2">
        <f>AZ!E118+CA!E118+CO!E118+ID!E118+MT!E118+NM!E118+NV!E118+OR!E118+UT!E118+WA!E118+WY!E118</f>
        <v>1233154</v>
      </c>
      <c r="F118" s="2">
        <f>AZ!F118+CA!F118+CO!F118+ID!F118+MT!F118+NM!F118+NV!F118+OR!F118+UT!F118+WA!F118+WY!F118</f>
        <v>10912968</v>
      </c>
      <c r="G118" s="2">
        <f>AZ!G118+CA!G118+CO!G118+ID!G118+MT!G118+NM!G118+NV!G118+OR!G118+UT!G118+WA!G118+WY!G118</f>
        <v>21138545</v>
      </c>
      <c r="H118" s="2">
        <f>AZ!H118+CA!H118+CO!H118+ID!H118+MT!H118+NM!H118+NV!H118+OR!H118+UT!H118+WA!H118+WY!H118</f>
        <v>6878590</v>
      </c>
      <c r="I118" s="2">
        <f>AZ!I118+CA!I118+CO!I118+ID!I118+MT!I118+NM!I118+NV!I118+OR!I118+UT!I118+WA!I118+WY!I118</f>
        <v>128396</v>
      </c>
      <c r="J118" s="2">
        <f>AZ!J118+CA!J118+CO!J118+ID!J118+MT!J118+NM!J118+NV!J118+OR!J118+UT!J118+WA!J118+WY!J118</f>
        <v>259078</v>
      </c>
      <c r="K118" s="2">
        <f>AZ!K118+CA!K118+CO!K118+ID!K118+MT!K118+NM!K118+NV!K118+OR!K118+UT!K118+WA!K118+WY!K118</f>
        <v>188570</v>
      </c>
      <c r="L118" s="2">
        <f>AZ!L118+CA!L118+CO!L118+ID!L118+MT!L118+NM!L118+NV!L118+OR!L118+UT!L118+WA!L118+WY!L118</f>
        <v>98721</v>
      </c>
      <c r="M118" s="2">
        <f>AZ!M118+CA!M118+CO!M118+ID!M118+MT!M118+NM!M118+NV!M118+OR!M118+UT!M118+WA!M118+WY!M118</f>
        <v>27008</v>
      </c>
      <c r="N118" s="2">
        <f>AZ!N118+CA!N118+CO!N118+ID!N118+MT!N118+NM!N118+NV!N118+OR!N118+UT!N118+WA!N118+WY!N118</f>
        <v>121579</v>
      </c>
      <c r="O118" s="2">
        <f>AZ!O118+CA!O118+CO!O118+ID!O118+MT!O118+NM!O118+NV!O118+OR!O118+UT!O118+WA!O118+WY!O118</f>
        <v>1914163</v>
      </c>
      <c r="P118" s="2">
        <f>AZ!P118+CA!P118+CO!P118+ID!P118+MT!P118+NM!P118+NV!P118+OR!P118+UT!P118+WA!P118+WY!P118</f>
        <v>602031</v>
      </c>
      <c r="Q118" s="2">
        <f t="shared" si="3"/>
        <v>62997322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f>AZ!D119+CA!D119+CO!D119+ID!D119+MT!D119+NM!D119+NV!D119+OR!D119+UT!D119+WA!D119+WY!D119</f>
        <v>18338133</v>
      </c>
      <c r="E119" s="2">
        <f>AZ!E119+CA!E119+CO!E119+ID!E119+MT!E119+NM!E119+NV!E119+OR!E119+UT!E119+WA!E119+WY!E119</f>
        <v>1205515</v>
      </c>
      <c r="F119" s="2">
        <f>AZ!F119+CA!F119+CO!F119+ID!F119+MT!F119+NM!F119+NV!F119+OR!F119+UT!F119+WA!F119+WY!F119</f>
        <v>10834444</v>
      </c>
      <c r="G119" s="2">
        <f>AZ!G119+CA!G119+CO!G119+ID!G119+MT!G119+NM!G119+NV!G119+OR!G119+UT!G119+WA!G119+WY!G119</f>
        <v>20495411</v>
      </c>
      <c r="H119" s="2">
        <f>AZ!H119+CA!H119+CO!H119+ID!H119+MT!H119+NM!H119+NV!H119+OR!H119+UT!H119+WA!H119+WY!H119</f>
        <v>4661792</v>
      </c>
      <c r="I119" s="2">
        <f>AZ!I119+CA!I119+CO!I119+ID!I119+MT!I119+NM!I119+NV!I119+OR!I119+UT!I119+WA!I119+WY!I119</f>
        <v>153222</v>
      </c>
      <c r="J119" s="2">
        <f>AZ!J119+CA!J119+CO!J119+ID!J119+MT!J119+NM!J119+NV!J119+OR!J119+UT!J119+WA!J119+WY!J119</f>
        <v>257495</v>
      </c>
      <c r="K119" s="2">
        <f>AZ!K119+CA!K119+CO!K119+ID!K119+MT!K119+NM!K119+NV!K119+OR!K119+UT!K119+WA!K119+WY!K119</f>
        <v>156332</v>
      </c>
      <c r="L119" s="2">
        <f>AZ!L119+CA!L119+CO!L119+ID!L119+MT!L119+NM!L119+NV!L119+OR!L119+UT!L119+WA!L119+WY!L119</f>
        <v>145675</v>
      </c>
      <c r="M119" s="2">
        <f>AZ!M119+CA!M119+CO!M119+ID!M119+MT!M119+NM!M119+NV!M119+OR!M119+UT!M119+WA!M119+WY!M119</f>
        <v>-12314</v>
      </c>
      <c r="N119" s="2">
        <f>AZ!N119+CA!N119+CO!N119+ID!N119+MT!N119+NM!N119+NV!N119+OR!N119+UT!N119+WA!N119+WY!N119</f>
        <v>62503</v>
      </c>
      <c r="O119" s="2">
        <f>AZ!O119+CA!O119+CO!O119+ID!O119+MT!O119+NM!O119+NV!O119+OR!O119+UT!O119+WA!O119+WY!O119</f>
        <v>1878861</v>
      </c>
      <c r="P119" s="2">
        <f>AZ!P119+CA!P119+CO!P119+ID!P119+MT!P119+NM!P119+NV!P119+OR!P119+UT!P119+WA!P119+WY!P119</f>
        <v>559547</v>
      </c>
      <c r="Q119" s="2">
        <f t="shared" si="3"/>
        <v>58736616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f>AZ!D120+CA!D120+CO!D120+ID!D120+MT!D120+NM!D120+NV!D120+OR!D120+UT!D120+WA!D120+WY!D120</f>
        <v>18084277</v>
      </c>
      <c r="E120" s="2">
        <f>AZ!E120+CA!E120+CO!E120+ID!E120+MT!E120+NM!E120+NV!E120+OR!E120+UT!E120+WA!E120+WY!E120</f>
        <v>1233880</v>
      </c>
      <c r="F120" s="2">
        <f>AZ!F120+CA!F120+CO!F120+ID!F120+MT!F120+NM!F120+NV!F120+OR!F120+UT!F120+WA!F120+WY!F120</f>
        <v>12216722</v>
      </c>
      <c r="G120" s="2">
        <f>AZ!G120+CA!G120+CO!G120+ID!G120+MT!G120+NM!G120+NV!G120+OR!G120+UT!G120+WA!G120+WY!G120</f>
        <v>17390776</v>
      </c>
      <c r="H120" s="2">
        <f>AZ!H120+CA!H120+CO!H120+ID!H120+MT!H120+NM!H120+NV!H120+OR!H120+UT!H120+WA!H120+WY!H120</f>
        <v>5277340</v>
      </c>
      <c r="I120" s="2">
        <f>AZ!I120+CA!I120+CO!I120+ID!I120+MT!I120+NM!I120+NV!I120+OR!I120+UT!I120+WA!I120+WY!I120</f>
        <v>137460</v>
      </c>
      <c r="J120" s="2">
        <f>AZ!J120+CA!J120+CO!J120+ID!J120+MT!J120+NM!J120+NV!J120+OR!J120+UT!J120+WA!J120+WY!J120</f>
        <v>271087</v>
      </c>
      <c r="K120" s="2">
        <f>AZ!K120+CA!K120+CO!K120+ID!K120+MT!K120+NM!K120+NV!K120+OR!K120+UT!K120+WA!K120+WY!K120</f>
        <v>178343</v>
      </c>
      <c r="L120" s="2">
        <f>AZ!L120+CA!L120+CO!L120+ID!L120+MT!L120+NM!L120+NV!L120+OR!L120+UT!L120+WA!L120+WY!L120</f>
        <v>162545</v>
      </c>
      <c r="M120" s="2">
        <f>AZ!M120+CA!M120+CO!M120+ID!M120+MT!M120+NM!M120+NV!M120+OR!M120+UT!M120+WA!M120+WY!M120</f>
        <v>-64469</v>
      </c>
      <c r="N120" s="2">
        <f>AZ!N120+CA!N120+CO!N120+ID!N120+MT!N120+NM!N120+NV!N120+OR!N120+UT!N120+WA!N120+WY!N120</f>
        <v>60323</v>
      </c>
      <c r="O120" s="2">
        <f>AZ!O120+CA!O120+CO!O120+ID!O120+MT!O120+NM!O120+NV!O120+OR!O120+UT!O120+WA!O120+WY!O120</f>
        <v>2106835</v>
      </c>
      <c r="P120" s="2">
        <f>AZ!P120+CA!P120+CO!P120+ID!P120+MT!P120+NM!P120+NV!P120+OR!P120+UT!P120+WA!P120+WY!P120</f>
        <v>524904</v>
      </c>
      <c r="Q120" s="2">
        <f t="shared" si="3"/>
        <v>57580023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f>AZ!D121+CA!D121+CO!D121+ID!D121+MT!D121+NM!D121+NV!D121+OR!D121+UT!D121+WA!D121+WY!D121</f>
        <v>19933868</v>
      </c>
      <c r="E121" s="2">
        <f>AZ!E121+CA!E121+CO!E121+ID!E121+MT!E121+NM!E121+NV!E121+OR!E121+UT!E121+WA!E121+WY!E121</f>
        <v>1310812</v>
      </c>
      <c r="F121" s="2">
        <f>AZ!F121+CA!F121+CO!F121+ID!F121+MT!F121+NM!F121+NV!F121+OR!F121+UT!F121+WA!F121+WY!F121</f>
        <v>14712244</v>
      </c>
      <c r="G121" s="2">
        <f>AZ!G121+CA!G121+CO!G121+ID!G121+MT!G121+NM!G121+NV!G121+OR!G121+UT!G121+WA!G121+WY!G121</f>
        <v>16393777</v>
      </c>
      <c r="H121" s="2">
        <f>AZ!H121+CA!H121+CO!H121+ID!H121+MT!H121+NM!H121+NV!H121+OR!H121+UT!H121+WA!H121+WY!H121</f>
        <v>6280970</v>
      </c>
      <c r="I121" s="2">
        <f>AZ!I121+CA!I121+CO!I121+ID!I121+MT!I121+NM!I121+NV!I121+OR!I121+UT!I121+WA!I121+WY!I121</f>
        <v>142358.96</v>
      </c>
      <c r="J121" s="2">
        <f>AZ!J121+CA!J121+CO!J121+ID!J121+MT!J121+NM!J121+NV!J121+OR!J121+UT!J121+WA!J121+WY!J121</f>
        <v>254610</v>
      </c>
      <c r="K121" s="2">
        <f>AZ!K121+CA!K121+CO!K121+ID!K121+MT!K121+NM!K121+NV!K121+OR!K121+UT!K121+WA!K121+WY!K121</f>
        <v>200805</v>
      </c>
      <c r="L121" s="2">
        <f>AZ!L121+CA!L121+CO!L121+ID!L121+MT!L121+NM!L121+NV!L121+OR!L121+UT!L121+WA!L121+WY!L121</f>
        <v>153823</v>
      </c>
      <c r="M121" s="2">
        <f>AZ!M121+CA!M121+CO!M121+ID!M121+MT!M121+NM!M121+NV!M121+OR!M121+UT!M121+WA!M121+WY!M121</f>
        <v>-129255</v>
      </c>
      <c r="N121" s="2">
        <f>AZ!N121+CA!N121+CO!N121+ID!N121+MT!N121+NM!N121+NV!N121+OR!N121+UT!N121+WA!N121+WY!N121</f>
        <v>32218</v>
      </c>
      <c r="O121" s="2">
        <f>AZ!O121+CA!O121+CO!O121+ID!O121+MT!O121+NM!O121+NV!O121+OR!O121+UT!O121+WA!O121+WY!O121</f>
        <v>2101105</v>
      </c>
      <c r="P121" s="2">
        <f>AZ!P121+CA!P121+CO!P121+ID!P121+MT!P121+NM!P121+NV!P121+OR!P121+UT!P121+WA!P121+WY!P121</f>
        <v>550532</v>
      </c>
      <c r="Q121" s="2">
        <f t="shared" si="3"/>
        <v>61937867.960000001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f>AZ!D122+CA!D122+CO!D122+ID!D122+MT!D122+NM!D122+NV!D122+OR!D122+UT!D122+WA!D122+WY!D122</f>
        <v>19477732.93</v>
      </c>
      <c r="E122" s="2">
        <f>AZ!E122+CA!E122+CO!E122+ID!E122+MT!E122+NM!E122+NV!E122+OR!E122+UT!E122+WA!E122+WY!E122</f>
        <v>1327069.9999999998</v>
      </c>
      <c r="F122" s="2">
        <f>AZ!F122+CA!F122+CO!F122+ID!F122+MT!F122+NM!F122+NV!F122+OR!F122+UT!F122+WA!F122+WY!F122</f>
        <v>18229986.650000002</v>
      </c>
      <c r="G122" s="2">
        <f>AZ!G122+CA!G122+CO!G122+ID!G122+MT!G122+NM!G122+NV!G122+OR!G122+UT!G122+WA!G122+WY!G122</f>
        <v>14000781.470000001</v>
      </c>
      <c r="H122" s="2">
        <f>AZ!H122+CA!H122+CO!H122+ID!H122+MT!H122+NM!H122+NV!H122+OR!H122+UT!H122+WA!H122+WY!H122</f>
        <v>6197820</v>
      </c>
      <c r="I122" s="2">
        <f>AZ!I122+CA!I122+CO!I122+ID!I122+MT!I122+NM!I122+NV!I122+OR!I122+UT!I122+WA!I122+WY!I122</f>
        <v>134426.31</v>
      </c>
      <c r="J122" s="2">
        <f>AZ!J122+CA!J122+CO!J122+ID!J122+MT!J122+NM!J122+NV!J122+OR!J122+UT!J122+WA!J122+WY!J122</f>
        <v>252210.51</v>
      </c>
      <c r="K122" s="2">
        <f>AZ!K122+CA!K122+CO!K122+ID!K122+MT!K122+NM!K122+NV!K122+OR!K122+UT!K122+WA!K122+WY!K122</f>
        <v>181225.95</v>
      </c>
      <c r="L122" s="2">
        <f>AZ!L122+CA!L122+CO!L122+ID!L122+MT!L122+NM!L122+NV!L122+OR!L122+UT!L122+WA!L122+WY!L122</f>
        <v>112251.67999999998</v>
      </c>
      <c r="M122" s="2">
        <f>AZ!M122+CA!M122+CO!M122+ID!M122+MT!M122+NM!M122+NV!M122+OR!M122+UT!M122+WA!M122+WY!M122</f>
        <v>-116337</v>
      </c>
      <c r="N122" s="2">
        <f>AZ!N122+CA!N122+CO!N122+ID!N122+MT!N122+NM!N122+NV!N122+OR!N122+UT!N122+WA!N122+WY!N122</f>
        <v>25526.45</v>
      </c>
      <c r="O122" s="2">
        <f>AZ!O122+CA!O122+CO!O122+ID!O122+MT!O122+NM!O122+NV!O122+OR!O122+UT!O122+WA!O122+WY!O122</f>
        <v>2416018.7200000002</v>
      </c>
      <c r="P122" s="2">
        <f>AZ!P122+CA!P122+CO!P122+ID!P122+MT!P122+NM!P122+NV!P122+OR!P122+UT!P122+WA!P122+WY!P122</f>
        <v>527784.95999999996</v>
      </c>
      <c r="Q122" s="2">
        <f t="shared" si="3"/>
        <v>62766498.630000003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f>AZ!D123+CA!D123+CO!D123+ID!D123+MT!D123+NM!D123+NV!D123+OR!D123+UT!D123+WA!D123+WY!D123</f>
        <v>16101655.109999998</v>
      </c>
      <c r="E123" s="2">
        <f>AZ!E123+CA!E123+CO!E123+ID!E123+MT!E123+NM!E123+NV!E123+OR!E123+UT!E123+WA!E123+WY!E123</f>
        <v>1196741.1599999999</v>
      </c>
      <c r="F123" s="2">
        <f>AZ!F123+CA!F123+CO!F123+ID!F123+MT!F123+NM!F123+NV!F123+OR!F123+UT!F123+WA!F123+WY!F123</f>
        <v>17587167.499999996</v>
      </c>
      <c r="G123" s="2">
        <f>AZ!G123+CA!G123+CO!G123+ID!G123+MT!G123+NM!G123+NV!G123+OR!G123+UT!G123+WA!G123+WY!G123</f>
        <v>12598775.140000002</v>
      </c>
      <c r="H123" s="2">
        <f>AZ!H123+CA!H123+CO!H123+ID!H123+MT!H123+NM!H123+NV!H123+OR!H123+UT!H123+WA!H123+WY!H123</f>
        <v>5930505</v>
      </c>
      <c r="I123" s="2">
        <f>AZ!I123+CA!I123+CO!I123+ID!I123+MT!I123+NM!I123+NV!I123+OR!I123+UT!I123+WA!I123+WY!I123</f>
        <v>157061.76999999999</v>
      </c>
      <c r="J123" s="2">
        <f>AZ!J123+CA!J123+CO!J123+ID!J123+MT!J123+NM!J123+NV!J123+OR!J123+UT!J123+WA!J123+WY!J123</f>
        <v>251728.09</v>
      </c>
      <c r="K123" s="2">
        <f>AZ!K123+CA!K123+CO!K123+ID!K123+MT!K123+NM!K123+NV!K123+OR!K123+UT!K123+WA!K123+WY!K123</f>
        <v>151384.68</v>
      </c>
      <c r="L123" s="2">
        <f>AZ!L123+CA!L123+CO!L123+ID!L123+MT!L123+NM!L123+NV!L123+OR!L123+UT!L123+WA!L123+WY!L123</f>
        <v>129969.53</v>
      </c>
      <c r="M123" s="2">
        <f>AZ!M123+CA!M123+CO!M123+ID!M123+MT!M123+NM!M123+NV!M123+OR!M123+UT!M123+WA!M123+WY!M123</f>
        <v>12173</v>
      </c>
      <c r="N123" s="2">
        <f>AZ!N123+CA!N123+CO!N123+ID!N123+MT!N123+NM!N123+NV!N123+OR!N123+UT!N123+WA!N123+WY!N123</f>
        <v>65085.97</v>
      </c>
      <c r="O123" s="2">
        <f>AZ!O123+CA!O123+CO!O123+ID!O123+MT!O123+NM!O123+NV!O123+OR!O123+UT!O123+WA!O123+WY!O123</f>
        <v>2544192.59</v>
      </c>
      <c r="P123" s="2">
        <f>AZ!P123+CA!P123+CO!P123+ID!P123+MT!P123+NM!P123+NV!P123+OR!P123+UT!P123+WA!P123+WY!P123</f>
        <v>462437.14999999997</v>
      </c>
      <c r="Q123" s="2">
        <f t="shared" si="3"/>
        <v>57188876.690000005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f>AZ!D124+CA!D124+CO!D124+ID!D124+MT!D124+NM!D124+NV!D124+OR!D124+UT!D124+WA!D124+WY!D124</f>
        <v>16304173.489999998</v>
      </c>
      <c r="E124" s="2">
        <f>AZ!E124+CA!E124+CO!E124+ID!E124+MT!E124+NM!E124+NV!E124+OR!E124+UT!E124+WA!E124+WY!E124</f>
        <v>1318097.8599999999</v>
      </c>
      <c r="F124" s="2">
        <f>AZ!F124+CA!F124+CO!F124+ID!F124+MT!F124+NM!F124+NV!F124+OR!F124+UT!F124+WA!F124+WY!F124</f>
        <v>20715953.680000003</v>
      </c>
      <c r="G124" s="2">
        <f>AZ!G124+CA!G124+CO!G124+ID!G124+MT!G124+NM!G124+NV!G124+OR!G124+UT!G124+WA!G124+WY!G124</f>
        <v>10314274.560000001</v>
      </c>
      <c r="H124" s="2">
        <f>AZ!H124+CA!H124+CO!H124+ID!H124+MT!H124+NM!H124+NV!H124+OR!H124+UT!H124+WA!H124+WY!H124</f>
        <v>6917409</v>
      </c>
      <c r="I124" s="2">
        <f>AZ!I124+CA!I124+CO!I124+ID!I124+MT!I124+NM!I124+NV!I124+OR!I124+UT!I124+WA!I124+WY!I124</f>
        <v>176932.28999999998</v>
      </c>
      <c r="J124" s="2">
        <f>AZ!J124+CA!J124+CO!J124+ID!J124+MT!J124+NM!J124+NV!J124+OR!J124+UT!J124+WA!J124+WY!J124</f>
        <v>267870.58</v>
      </c>
      <c r="K124" s="2">
        <f>AZ!K124+CA!K124+CO!K124+ID!K124+MT!K124+NM!K124+NV!K124+OR!K124+UT!K124+WA!K124+WY!K124</f>
        <v>217244.84999999998</v>
      </c>
      <c r="L124" s="2">
        <f>AZ!L124+CA!L124+CO!L124+ID!L124+MT!L124+NM!L124+NV!L124+OR!L124+UT!L124+WA!L124+WY!L124</f>
        <v>155294.60999999999</v>
      </c>
      <c r="M124" s="2">
        <f>AZ!M124+CA!M124+CO!M124+ID!M124+MT!M124+NM!M124+NV!M124+OR!M124+UT!M124+WA!M124+WY!M124</f>
        <v>17140</v>
      </c>
      <c r="N124" s="2">
        <f>AZ!N124+CA!N124+CO!N124+ID!N124+MT!N124+NM!N124+NV!N124+OR!N124+UT!N124+WA!N124+WY!N124</f>
        <v>88896.49</v>
      </c>
      <c r="O124" s="2">
        <f>AZ!O124+CA!O124+CO!O124+ID!O124+MT!O124+NM!O124+NV!O124+OR!O124+UT!O124+WA!O124+WY!O124</f>
        <v>2849520.65</v>
      </c>
      <c r="P124" s="2">
        <f>AZ!P124+CA!P124+CO!P124+ID!P124+MT!P124+NM!P124+NV!P124+OR!P124+UT!P124+WA!P124+WY!P124</f>
        <v>472060.72</v>
      </c>
      <c r="Q124" s="2">
        <f t="shared" si="3"/>
        <v>59814868.780000001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f>AZ!D125+CA!D125+CO!D125+ID!D125+MT!D125+NM!D125+NV!D125+OR!D125+UT!D125+WA!D125+WY!D125</f>
        <v>13548463.559999999</v>
      </c>
      <c r="E125" s="2">
        <f>AZ!E125+CA!E125+CO!E125+ID!E125+MT!E125+NM!E125+NV!E125+OR!E125+UT!E125+WA!E125+WY!E125</f>
        <v>1220027.77</v>
      </c>
      <c r="F125" s="2">
        <f>AZ!F125+CA!F125+CO!F125+ID!F125+MT!F125+NM!F125+NV!F125+OR!F125+UT!F125+WA!F125+WY!F125</f>
        <v>21236542.859999999</v>
      </c>
      <c r="G125" s="2">
        <f>AZ!G125+CA!G125+CO!G125+ID!G125+MT!G125+NM!G125+NV!G125+OR!G125+UT!G125+WA!G125+WY!G125</f>
        <v>10265863.619999999</v>
      </c>
      <c r="H125" s="2">
        <f>AZ!H125+CA!H125+CO!H125+ID!H125+MT!H125+NM!H125+NV!H125+OR!H125+UT!H125+WA!H125+WY!H125</f>
        <v>5190977</v>
      </c>
      <c r="I125" s="2">
        <f>AZ!I125+CA!I125+CO!I125+ID!I125+MT!I125+NM!I125+NV!I125+OR!I125+UT!I125+WA!I125+WY!I125</f>
        <v>142110.72999999998</v>
      </c>
      <c r="J125" s="2">
        <f>AZ!J125+CA!J125+CO!J125+ID!J125+MT!J125+NM!J125+NV!J125+OR!J125+UT!J125+WA!J125+WY!J125</f>
        <v>250836.5</v>
      </c>
      <c r="K125" s="2">
        <f>AZ!K125+CA!K125+CO!K125+ID!K125+MT!K125+NM!K125+NV!K125+OR!K125+UT!K125+WA!K125+WY!K125</f>
        <v>182544.92</v>
      </c>
      <c r="L125" s="2">
        <f>AZ!L125+CA!L125+CO!L125+ID!L125+MT!L125+NM!L125+NV!L125+OR!L125+UT!L125+WA!L125+WY!L125</f>
        <v>150224.63</v>
      </c>
      <c r="M125" s="2">
        <f>AZ!M125+CA!M125+CO!M125+ID!M125+MT!M125+NM!M125+NV!M125+OR!M125+UT!M125+WA!M125+WY!M125</f>
        <v>-50385</v>
      </c>
      <c r="N125" s="2">
        <f>AZ!N125+CA!N125+CO!N125+ID!N125+MT!N125+NM!N125+NV!N125+OR!N125+UT!N125+WA!N125+WY!N125</f>
        <v>134103.41</v>
      </c>
      <c r="O125" s="2">
        <f>AZ!O125+CA!O125+CO!O125+ID!O125+MT!O125+NM!O125+NV!O125+OR!O125+UT!O125+WA!O125+WY!O125</f>
        <v>3704062.3</v>
      </c>
      <c r="P125" s="2">
        <f>AZ!P125+CA!P125+CO!P125+ID!P125+MT!P125+NM!P125+NV!P125+OR!P125+UT!P125+WA!P125+WY!P125</f>
        <v>406498.92</v>
      </c>
      <c r="Q125" s="2">
        <f t="shared" si="3"/>
        <v>56381871.219999991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f>AZ!D126+CA!D126+CO!D126+ID!D126+MT!D126+NM!D126+NV!D126+OR!D126+UT!D126+WA!D126+WY!D126</f>
        <v>14127793.730000002</v>
      </c>
      <c r="E126" s="2">
        <f>AZ!E126+CA!E126+CO!E126+ID!E126+MT!E126+NM!E126+NV!E126+OR!E126+UT!E126+WA!E126+WY!E126</f>
        <v>1298129.3999999999</v>
      </c>
      <c r="F126" s="2">
        <f>AZ!F126+CA!F126+CO!F126+ID!F126+MT!F126+NM!F126+NV!F126+OR!F126+UT!F126+WA!F126+WY!F126</f>
        <v>22859193.16</v>
      </c>
      <c r="G126" s="2">
        <f>AZ!G126+CA!G126+CO!G126+ID!G126+MT!G126+NM!G126+NV!G126+OR!G126+UT!G126+WA!G126+WY!G126</f>
        <v>9378758.1499999985</v>
      </c>
      <c r="H126" s="2">
        <f>AZ!H126+CA!H126+CO!H126+ID!H126+MT!H126+NM!H126+NV!H126+OR!H126+UT!H126+WA!H126+WY!H126</f>
        <v>5215113</v>
      </c>
      <c r="I126" s="2">
        <f>AZ!I126+CA!I126+CO!I126+ID!I126+MT!I126+NM!I126+NV!I126+OR!I126+UT!I126+WA!I126+WY!I126</f>
        <v>163513.03999999998</v>
      </c>
      <c r="J126" s="2">
        <f>AZ!J126+CA!J126+CO!J126+ID!J126+MT!J126+NM!J126+NV!J126+OR!J126+UT!J126+WA!J126+WY!J126</f>
        <v>264992.96999999997</v>
      </c>
      <c r="K126" s="2">
        <f>AZ!K126+CA!K126+CO!K126+ID!K126+MT!K126+NM!K126+NV!K126+OR!K126+UT!K126+WA!K126+WY!K126</f>
        <v>166667.20000000001</v>
      </c>
      <c r="L126" s="2">
        <f>AZ!L126+CA!L126+CO!L126+ID!L126+MT!L126+NM!L126+NV!L126+OR!L126+UT!L126+WA!L126+WY!L126</f>
        <v>154646.39000000001</v>
      </c>
      <c r="M126" s="2">
        <f>AZ!M126+CA!M126+CO!M126+ID!M126+MT!M126+NM!M126+NV!M126+OR!M126+UT!M126+WA!M126+WY!M126</f>
        <v>30454</v>
      </c>
      <c r="N126" s="2">
        <f>AZ!N126+CA!N126+CO!N126+ID!N126+MT!N126+NM!N126+NV!N126+OR!N126+UT!N126+WA!N126+WY!N126</f>
        <v>156899.53999999998</v>
      </c>
      <c r="O126" s="2">
        <f>AZ!O126+CA!O126+CO!O126+ID!O126+MT!O126+NM!O126+NV!O126+OR!O126+UT!O126+WA!O126+WY!O126</f>
        <v>3473665.84</v>
      </c>
      <c r="P126" s="2">
        <f>AZ!P126+CA!P126+CO!P126+ID!P126+MT!P126+NM!P126+NV!P126+OR!P126+UT!P126+WA!P126+WY!P126</f>
        <v>418198.44</v>
      </c>
      <c r="Q126" s="2">
        <f t="shared" si="3"/>
        <v>57708024.859999999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f>AZ!D127+CA!D127+CO!D127+ID!D127+MT!D127+NM!D127+NV!D127+OR!D127+UT!D127+WA!D127+WY!D127</f>
        <v>15526301.800000001</v>
      </c>
      <c r="E127" s="2">
        <f>AZ!E127+CA!E127+CO!E127+ID!E127+MT!E127+NM!E127+NV!E127+OR!E127+UT!E127+WA!E127+WY!E127</f>
        <v>1195561.22</v>
      </c>
      <c r="F127" s="2">
        <f>AZ!F127+CA!F127+CO!F127+ID!F127+MT!F127+NM!F127+NV!F127+OR!F127+UT!F127+WA!F127+WY!F127</f>
        <v>23476911.149999999</v>
      </c>
      <c r="G127" s="2">
        <f>AZ!G127+CA!G127+CO!G127+ID!G127+MT!G127+NM!G127+NV!G127+OR!G127+UT!G127+WA!G127+WY!G127</f>
        <v>11137210.439999999</v>
      </c>
      <c r="H127" s="2">
        <f>AZ!H127+CA!H127+CO!H127+ID!H127+MT!H127+NM!H127+NV!H127+OR!H127+UT!H127+WA!H127+WY!H127</f>
        <v>5945743</v>
      </c>
      <c r="I127" s="2">
        <f>AZ!I127+CA!I127+CO!I127+ID!I127+MT!I127+NM!I127+NV!I127+OR!I127+UT!I127+WA!I127+WY!I127</f>
        <v>151050.52000000002</v>
      </c>
      <c r="J127" s="2">
        <f>AZ!J127+CA!J127+CO!J127+ID!J127+MT!J127+NM!J127+NV!J127+OR!J127+UT!J127+WA!J127+WY!J127</f>
        <v>261418.44</v>
      </c>
      <c r="K127" s="2">
        <f>AZ!K127+CA!K127+CO!K127+ID!K127+MT!K127+NM!K127+NV!K127+OR!K127+UT!K127+WA!K127+WY!K127</f>
        <v>182604.94000000003</v>
      </c>
      <c r="L127" s="2">
        <f>AZ!L127+CA!L127+CO!L127+ID!L127+MT!L127+NM!L127+NV!L127+OR!L127+UT!L127+WA!L127+WY!L127</f>
        <v>144963.01</v>
      </c>
      <c r="M127" s="2">
        <f>AZ!M127+CA!M127+CO!M127+ID!M127+MT!M127+NM!M127+NV!M127+OR!M127+UT!M127+WA!M127+WY!M127</f>
        <v>34813</v>
      </c>
      <c r="N127" s="2">
        <f>AZ!N127+CA!N127+CO!N127+ID!N127+MT!N127+NM!N127+NV!N127+OR!N127+UT!N127+WA!N127+WY!N127</f>
        <v>192843.22</v>
      </c>
      <c r="O127" s="2">
        <f>AZ!O127+CA!O127+CO!O127+ID!O127+MT!O127+NM!O127+NV!O127+OR!O127+UT!O127+WA!O127+WY!O127</f>
        <v>3455959.9</v>
      </c>
      <c r="P127" s="2">
        <f>AZ!P127+CA!P127+CO!P127+ID!P127+MT!P127+NM!P127+NV!P127+OR!P127+UT!P127+WA!P127+WY!P127</f>
        <v>502535.74</v>
      </c>
      <c r="Q127" s="2">
        <f t="shared" si="3"/>
        <v>62207916.379999995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f>AZ!D128+CA!D128+CO!D128+ID!D128+MT!D128+NM!D128+NV!D128+OR!D128+UT!D128+WA!D128+WY!D128</f>
        <v>18294987.729999997</v>
      </c>
      <c r="E128" s="2">
        <f>AZ!E128+CA!E128+CO!E128+ID!E128+MT!E128+NM!E128+NV!E128+OR!E128+UT!E128+WA!E128+WY!E128</f>
        <v>1254869.1199999999</v>
      </c>
      <c r="F128" s="2">
        <f>AZ!F128+CA!F128+CO!F128+ID!F128+MT!F128+NM!F128+NV!F128+OR!F128+UT!F128+WA!F128+WY!F128</f>
        <v>23776344.59</v>
      </c>
      <c r="G128" s="2">
        <f>AZ!G128+CA!G128+CO!G128+ID!G128+MT!G128+NM!G128+NV!G128+OR!G128+UT!G128+WA!G128+WY!G128</f>
        <v>17131629.380000003</v>
      </c>
      <c r="H128" s="2">
        <f>AZ!H128+CA!H128+CO!H128+ID!H128+MT!H128+NM!H128+NV!H128+OR!H128+UT!H128+WA!H128+WY!H128</f>
        <v>6305413</v>
      </c>
      <c r="I128" s="2">
        <f>AZ!I128+CA!I128+CO!I128+ID!I128+MT!I128+NM!I128+NV!I128+OR!I128+UT!I128+WA!I128+WY!I128</f>
        <v>172588.67</v>
      </c>
      <c r="J128" s="2">
        <f>AZ!J128+CA!J128+CO!J128+ID!J128+MT!J128+NM!J128+NV!J128+OR!J128+UT!J128+WA!J128+WY!J128</f>
        <v>274009.19</v>
      </c>
      <c r="K128" s="2">
        <f>AZ!K128+CA!K128+CO!K128+ID!K128+MT!K128+NM!K128+NV!K128+OR!K128+UT!K128+WA!K128+WY!K128</f>
        <v>193284.1</v>
      </c>
      <c r="L128" s="2">
        <f>AZ!L128+CA!L128+CO!L128+ID!L128+MT!L128+NM!L128+NV!L128+OR!L128+UT!L128+WA!L128+WY!L128</f>
        <v>160472.47000000003</v>
      </c>
      <c r="M128" s="2">
        <f>AZ!M128+CA!M128+CO!M128+ID!M128+MT!M128+NM!M128+NV!M128+OR!M128+UT!M128+WA!M128+WY!M128</f>
        <v>79659</v>
      </c>
      <c r="N128" s="2">
        <f>AZ!N128+CA!N128+CO!N128+ID!N128+MT!N128+NM!N128+NV!N128+OR!N128+UT!N128+WA!N128+WY!N128</f>
        <v>161624.45000000001</v>
      </c>
      <c r="O128" s="2">
        <f>AZ!O128+CA!O128+CO!O128+ID!O128+MT!O128+NM!O128+NV!O128+OR!O128+UT!O128+WA!O128+WY!O128</f>
        <v>2766982.69</v>
      </c>
      <c r="P128" s="2">
        <f>AZ!P128+CA!P128+CO!P128+ID!P128+MT!P128+NM!P128+NV!P128+OR!P128+UT!P128+WA!P128+WY!P128</f>
        <v>542218.62</v>
      </c>
      <c r="Q128" s="2">
        <f t="shared" si="3"/>
        <v>71114083.010000005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f>AZ!D129+CA!D129+CO!D129+ID!D129+MT!D129+NM!D129+NV!D129+OR!D129+UT!D129+WA!D129+WY!D129</f>
        <v>20721016.849999998</v>
      </c>
      <c r="E129" s="2">
        <f>AZ!E129+CA!E129+CO!E129+ID!E129+MT!E129+NM!E129+NV!E129+OR!E129+UT!E129+WA!E129+WY!E129</f>
        <v>1254839.1499999999</v>
      </c>
      <c r="F129" s="2">
        <f>AZ!F129+CA!F129+CO!F129+ID!F129+MT!F129+NM!F129+NV!F129+OR!F129+UT!F129+WA!F129+WY!F129</f>
        <v>18344633.440000001</v>
      </c>
      <c r="G129" s="2">
        <f>AZ!G129+CA!G129+CO!G129+ID!G129+MT!G129+NM!G129+NV!G129+OR!G129+UT!G129+WA!G129+WY!G129</f>
        <v>20643452.170000002</v>
      </c>
      <c r="H129" s="2">
        <f>AZ!H129+CA!H129+CO!H129+ID!H129+MT!H129+NM!H129+NV!H129+OR!H129+UT!H129+WA!H129+WY!H129</f>
        <v>5911141</v>
      </c>
      <c r="I129" s="2">
        <f>AZ!I129+CA!I129+CO!I129+ID!I129+MT!I129+NM!I129+NV!I129+OR!I129+UT!I129+WA!I129+WY!I129</f>
        <v>159030.00999999998</v>
      </c>
      <c r="J129" s="2">
        <f>AZ!J129+CA!J129+CO!J129+ID!J129+MT!J129+NM!J129+NV!J129+OR!J129+UT!J129+WA!J129+WY!J129</f>
        <v>280007.77</v>
      </c>
      <c r="K129" s="2">
        <f>AZ!K129+CA!K129+CO!K129+ID!K129+MT!K129+NM!K129+NV!K129+OR!K129+UT!K129+WA!K129+WY!K129</f>
        <v>182419.75</v>
      </c>
      <c r="L129" s="2">
        <f>AZ!L129+CA!L129+CO!L129+ID!L129+MT!L129+NM!L129+NV!L129+OR!L129+UT!L129+WA!L129+WY!L129</f>
        <v>148320.57000000004</v>
      </c>
      <c r="M129" s="2">
        <f>AZ!M129+CA!M129+CO!M129+ID!M129+MT!M129+NM!M129+NV!M129+OR!M129+UT!M129+WA!M129+WY!M129</f>
        <v>42933</v>
      </c>
      <c r="N129" s="2">
        <f>AZ!N129+CA!N129+CO!N129+ID!N129+MT!N129+NM!N129+NV!N129+OR!N129+UT!N129+WA!N129+WY!N129</f>
        <v>199767.69</v>
      </c>
      <c r="O129" s="2">
        <f>AZ!O129+CA!O129+CO!O129+ID!O129+MT!O129+NM!O129+NV!O129+OR!O129+UT!O129+WA!O129+WY!O129</f>
        <v>2931099.8699999996</v>
      </c>
      <c r="P129" s="2">
        <f>AZ!P129+CA!P129+CO!P129+ID!P129+MT!P129+NM!P129+NV!P129+OR!P129+UT!P129+WA!P129+WY!P129</f>
        <v>578987.55000000005</v>
      </c>
      <c r="Q129" s="2">
        <f t="shared" si="3"/>
        <v>71397648.819999993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f>AZ!D130+CA!D130+CO!D130+ID!D130+MT!D130+NM!D130+NV!D130+OR!D130+UT!D130+WA!D130+WY!D130</f>
        <v>19554211.190000001</v>
      </c>
      <c r="E130" s="2">
        <f>AZ!E130+CA!E130+CO!E130+ID!E130+MT!E130+NM!E130+NV!E130+OR!E130+UT!E130+WA!E130+WY!E130</f>
        <v>1207324.8900000001</v>
      </c>
      <c r="F130" s="2">
        <f>AZ!F130+CA!F130+CO!F130+ID!F130+MT!F130+NM!F130+NV!F130+OR!F130+UT!F130+WA!F130+WY!F130</f>
        <v>13882297.069999998</v>
      </c>
      <c r="G130" s="2">
        <f>AZ!G130+CA!G130+CO!G130+ID!G130+MT!G130+NM!G130+NV!G130+OR!G130+UT!G130+WA!G130+WY!G130</f>
        <v>19034401.309999999</v>
      </c>
      <c r="H130" s="2">
        <f>AZ!H130+CA!H130+CO!H130+ID!H130+MT!H130+NM!H130+NV!H130+OR!H130+UT!H130+WA!H130+WY!H130</f>
        <v>5781830</v>
      </c>
      <c r="I130" s="2">
        <f>AZ!I130+CA!I130+CO!I130+ID!I130+MT!I130+NM!I130+NV!I130+OR!I130+UT!I130+WA!I130+WY!I130</f>
        <v>126615.02</v>
      </c>
      <c r="J130" s="2">
        <f>AZ!J130+CA!J130+CO!J130+ID!J130+MT!J130+NM!J130+NV!J130+OR!J130+UT!J130+WA!J130+WY!J130</f>
        <v>264137.40000000002</v>
      </c>
      <c r="K130" s="2">
        <f>AZ!K130+CA!K130+CO!K130+ID!K130+MT!K130+NM!K130+NV!K130+OR!K130+UT!K130+WA!K130+WY!K130</f>
        <v>205506.45</v>
      </c>
      <c r="L130" s="2">
        <f>AZ!L130+CA!L130+CO!L130+ID!L130+MT!L130+NM!L130+NV!L130+OR!L130+UT!L130+WA!L130+WY!L130</f>
        <v>134910.21</v>
      </c>
      <c r="M130" s="2">
        <f>AZ!M130+CA!M130+CO!M130+ID!M130+MT!M130+NM!M130+NV!M130+OR!M130+UT!M130+WA!M130+WY!M130</f>
        <v>-21320</v>
      </c>
      <c r="N130" s="2">
        <f>AZ!N130+CA!N130+CO!N130+ID!N130+MT!N130+NM!N130+NV!N130+OR!N130+UT!N130+WA!N130+WY!N130</f>
        <v>155311.49</v>
      </c>
      <c r="O130" s="2">
        <f>AZ!O130+CA!O130+CO!O130+ID!O130+MT!O130+NM!O130+NV!O130+OR!O130+UT!O130+WA!O130+WY!O130</f>
        <v>1969554.75</v>
      </c>
      <c r="P130" s="2">
        <f>AZ!P130+CA!P130+CO!P130+ID!P130+MT!P130+NM!P130+NV!P130+OR!P130+UT!P130+WA!P130+WY!P130</f>
        <v>579049.40999999992</v>
      </c>
      <c r="Q130" s="2">
        <f t="shared" si="3"/>
        <v>62873829.189999998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f>AZ!D131+CA!D131+CO!D131+ID!D131+MT!D131+NM!D131+NV!D131+OR!D131+UT!D131+WA!D131+WY!D131</f>
        <v>18512726.16</v>
      </c>
      <c r="E131" s="2">
        <f>AZ!E131+CA!E131+CO!E131+ID!E131+MT!E131+NM!E131+NV!E131+OR!E131+UT!E131+WA!E131+WY!E131</f>
        <v>1260854.97</v>
      </c>
      <c r="F131" s="2">
        <f>AZ!F131+CA!F131+CO!F131+ID!F131+MT!F131+NM!F131+NV!F131+OR!F131+UT!F131+WA!F131+WY!F131</f>
        <v>12492156.760000002</v>
      </c>
      <c r="G131" s="2">
        <f>AZ!G131+CA!G131+CO!G131+ID!G131+MT!G131+NM!G131+NV!G131+OR!G131+UT!G131+WA!G131+WY!G131</f>
        <v>15234932.239999998</v>
      </c>
      <c r="H131" s="2">
        <f>AZ!H131+CA!H131+CO!H131+ID!H131+MT!H131+NM!H131+NV!H131+OR!H131+UT!H131+WA!H131+WY!H131</f>
        <v>6287817</v>
      </c>
      <c r="I131" s="2">
        <f>AZ!I131+CA!I131+CO!I131+ID!I131+MT!I131+NM!I131+NV!I131+OR!I131+UT!I131+WA!I131+WY!I131</f>
        <v>156438.84000000003</v>
      </c>
      <c r="J131" s="2">
        <f>AZ!J131+CA!J131+CO!J131+ID!J131+MT!J131+NM!J131+NV!J131+OR!J131+UT!J131+WA!J131+WY!J131</f>
        <v>267271.95999999996</v>
      </c>
      <c r="K131" s="2">
        <f>AZ!K131+CA!K131+CO!K131+ID!K131+MT!K131+NM!K131+NV!K131+OR!K131+UT!K131+WA!K131+WY!K131</f>
        <v>183819.38999999998</v>
      </c>
      <c r="L131" s="2">
        <f>AZ!L131+CA!L131+CO!L131+ID!L131+MT!L131+NM!L131+NV!L131+OR!L131+UT!L131+WA!L131+WY!L131</f>
        <v>113224.48000000001</v>
      </c>
      <c r="M131" s="2">
        <f>AZ!M131+CA!M131+CO!M131+ID!M131+MT!M131+NM!M131+NV!M131+OR!M131+UT!M131+WA!M131+WY!M131</f>
        <v>-81219</v>
      </c>
      <c r="N131" s="2">
        <f>AZ!N131+CA!N131+CO!N131+ID!N131+MT!N131+NM!N131+NV!N131+OR!N131+UT!N131+WA!N131+WY!N131</f>
        <v>136521.76</v>
      </c>
      <c r="O131" s="2">
        <f>AZ!O131+CA!O131+CO!O131+ID!O131+MT!O131+NM!O131+NV!O131+OR!O131+UT!O131+WA!O131+WY!O131</f>
        <v>2616503.7200000002</v>
      </c>
      <c r="P131" s="2">
        <f>AZ!P131+CA!P131+CO!P131+ID!P131+MT!P131+NM!P131+NV!P131+OR!P131+UT!P131+WA!P131+WY!P131</f>
        <v>535067.54</v>
      </c>
      <c r="Q131" s="2">
        <f t="shared" ref="Q131:Q194" si="5">SUM(D131:P131)</f>
        <v>57716115.819999993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f>AZ!D132+CA!D132+CO!D132+ID!D132+MT!D132+NM!D132+NV!D132+OR!D132+UT!D132+WA!D132+WY!D132</f>
        <v>17919501.18</v>
      </c>
      <c r="E132" s="2">
        <f>AZ!E132+CA!E132+CO!E132+ID!E132+MT!E132+NM!E132+NV!E132+OR!E132+UT!E132+WA!E132+WY!E132</f>
        <v>1253453.57</v>
      </c>
      <c r="F132" s="2">
        <f>AZ!F132+CA!F132+CO!F132+ID!F132+MT!F132+NM!F132+NV!F132+OR!F132+UT!F132+WA!F132+WY!F132</f>
        <v>12670486.199999999</v>
      </c>
      <c r="G132" s="2">
        <f>AZ!G132+CA!G132+CO!G132+ID!G132+MT!G132+NM!G132+NV!G132+OR!G132+UT!G132+WA!G132+WY!G132</f>
        <v>15076335.560000001</v>
      </c>
      <c r="H132" s="2">
        <f>AZ!H132+CA!H132+CO!H132+ID!H132+MT!H132+NM!H132+NV!H132+OR!H132+UT!H132+WA!H132+WY!H132</f>
        <v>5944301</v>
      </c>
      <c r="I132" s="2">
        <f>AZ!I132+CA!I132+CO!I132+ID!I132+MT!I132+NM!I132+NV!I132+OR!I132+UT!I132+WA!I132+WY!I132</f>
        <v>166307.24</v>
      </c>
      <c r="J132" s="2">
        <f>AZ!J132+CA!J132+CO!J132+ID!J132+MT!J132+NM!J132+NV!J132+OR!J132+UT!J132+WA!J132+WY!J132</f>
        <v>280243.32000000007</v>
      </c>
      <c r="K132" s="2">
        <f>AZ!K132+CA!K132+CO!K132+ID!K132+MT!K132+NM!K132+NV!K132+OR!K132+UT!K132+WA!K132+WY!K132</f>
        <v>208105.8</v>
      </c>
      <c r="L132" s="2">
        <f>AZ!L132+CA!L132+CO!L132+ID!L132+MT!L132+NM!L132+NV!L132+OR!L132+UT!L132+WA!L132+WY!L132</f>
        <v>121790.12999999999</v>
      </c>
      <c r="M132" s="2">
        <f>AZ!M132+CA!M132+CO!M132+ID!M132+MT!M132+NM!M132+NV!M132+OR!M132+UT!M132+WA!M132+WY!M132</f>
        <v>-14457</v>
      </c>
      <c r="N132" s="2">
        <f>AZ!N132+CA!N132+CO!N132+ID!N132+MT!N132+NM!N132+NV!N132+OR!N132+UT!N132+WA!N132+WY!N132</f>
        <v>81572.37999999999</v>
      </c>
      <c r="O132" s="2">
        <f>AZ!O132+CA!O132+CO!O132+ID!O132+MT!O132+NM!O132+NV!O132+OR!O132+UT!O132+WA!O132+WY!O132</f>
        <v>2994488.36</v>
      </c>
      <c r="P132" s="2">
        <f>AZ!P132+CA!P132+CO!P132+ID!P132+MT!P132+NM!P132+NV!P132+OR!P132+UT!P132+WA!P132+WY!P132</f>
        <v>528813.66</v>
      </c>
      <c r="Q132" s="2">
        <f t="shared" si="5"/>
        <v>57230941.399999999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f>AZ!D133+CA!D133+CO!D133+ID!D133+MT!D133+NM!D133+NV!D133+OR!D133+UT!D133+WA!D133+WY!D133</f>
        <v>19899117.609999999</v>
      </c>
      <c r="E133" s="2">
        <f>AZ!E133+CA!E133+CO!E133+ID!E133+MT!E133+NM!E133+NV!E133+OR!E133+UT!E133+WA!E133+WY!E133</f>
        <v>1305210.93</v>
      </c>
      <c r="F133" s="2">
        <f>AZ!F133+CA!F133+CO!F133+ID!F133+MT!F133+NM!F133+NV!F133+OR!F133+UT!F133+WA!F133+WY!F133</f>
        <v>13514953.76</v>
      </c>
      <c r="G133" s="2">
        <f>AZ!G133+CA!G133+CO!G133+ID!G133+MT!G133+NM!G133+NV!G133+OR!G133+UT!G133+WA!G133+WY!G133</f>
        <v>18594948.02</v>
      </c>
      <c r="H133" s="2">
        <f>AZ!H133+CA!H133+CO!H133+ID!H133+MT!H133+NM!H133+NV!H133+OR!H133+UT!H133+WA!H133+WY!H133</f>
        <v>7119319</v>
      </c>
      <c r="I133" s="2">
        <f>AZ!I133+CA!I133+CO!I133+ID!I133+MT!I133+NM!I133+NV!I133+OR!I133+UT!I133+WA!I133+WY!I133</f>
        <v>176483.66</v>
      </c>
      <c r="J133" s="2">
        <f>AZ!J133+CA!J133+CO!J133+ID!J133+MT!J133+NM!J133+NV!J133+OR!J133+UT!J133+WA!J133+WY!J133</f>
        <v>284498.13</v>
      </c>
      <c r="K133" s="2">
        <f>AZ!K133+CA!K133+CO!K133+ID!K133+MT!K133+NM!K133+NV!K133+OR!K133+UT!K133+WA!K133+WY!K133</f>
        <v>214245.64</v>
      </c>
      <c r="L133" s="2">
        <f>AZ!L133+CA!L133+CO!L133+ID!L133+MT!L133+NM!L133+NV!L133+OR!L133+UT!L133+WA!L133+WY!L133</f>
        <v>127133.03</v>
      </c>
      <c r="M133" s="2">
        <f>AZ!M133+CA!M133+CO!M133+ID!M133+MT!M133+NM!M133+NV!M133+OR!M133+UT!M133+WA!M133+WY!M133</f>
        <v>-92692</v>
      </c>
      <c r="N133" s="2">
        <f>AZ!N133+CA!N133+CO!N133+ID!N133+MT!N133+NM!N133+NV!N133+OR!N133+UT!N133+WA!N133+WY!N133</f>
        <v>98617.07</v>
      </c>
      <c r="O133" s="2">
        <f>AZ!O133+CA!O133+CO!O133+ID!O133+MT!O133+NM!O133+NV!O133+OR!O133+UT!O133+WA!O133+WY!O133</f>
        <v>2384446.08</v>
      </c>
      <c r="P133" s="2">
        <f>AZ!P133+CA!P133+CO!P133+ID!P133+MT!P133+NM!P133+NV!P133+OR!P133+UT!P133+WA!P133+WY!P133</f>
        <v>583562.26</v>
      </c>
      <c r="Q133" s="2">
        <f t="shared" si="5"/>
        <v>64209843.18999999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f>AZ!D134+CA!D134+CO!D134+ID!D134+MT!D134+NM!D134+NV!D134+OR!D134+UT!D134+WA!D134+WY!D134</f>
        <v>18284163.710000001</v>
      </c>
      <c r="E134" s="2">
        <f>AZ!E134+CA!E134+CO!E134+ID!E134+MT!E134+NM!E134+NV!E134+OR!E134+UT!E134+WA!E134+WY!E134</f>
        <v>1243889.28</v>
      </c>
      <c r="F134" s="2">
        <f>AZ!F134+CA!F134+CO!F134+ID!F134+MT!F134+NM!F134+NV!F134+OR!F134+UT!F134+WA!F134+WY!F134</f>
        <v>13263305.309999999</v>
      </c>
      <c r="G134" s="2">
        <f>AZ!G134+CA!G134+CO!G134+ID!G134+MT!G134+NM!G134+NV!G134+OR!G134+UT!G134+WA!G134+WY!G134</f>
        <v>17485594.010000002</v>
      </c>
      <c r="H134" s="2">
        <f>AZ!H134+CA!H134+CO!H134+ID!H134+MT!H134+NM!H134+NV!H134+OR!H134+UT!H134+WA!H134+WY!H134</f>
        <v>6502267</v>
      </c>
      <c r="I134" s="2">
        <f>AZ!I134+CA!I134+CO!I134+ID!I134+MT!I134+NM!I134+NV!I134+OR!I134+UT!I134+WA!I134+WY!I134</f>
        <v>160255.67999999999</v>
      </c>
      <c r="J134" s="2">
        <f>AZ!J134+CA!J134+CO!J134+ID!J134+MT!J134+NM!J134+NV!J134+OR!J134+UT!J134+WA!J134+WY!J134</f>
        <v>272294.45999999996</v>
      </c>
      <c r="K134" s="2">
        <f>AZ!K134+CA!K134+CO!K134+ID!K134+MT!K134+NM!K134+NV!K134+OR!K134+UT!K134+WA!K134+WY!K134</f>
        <v>214832.13</v>
      </c>
      <c r="L134" s="2">
        <f>AZ!L134+CA!L134+CO!L134+ID!L134+MT!L134+NM!L134+NV!L134+OR!L134+UT!L134+WA!L134+WY!L134</f>
        <v>122032.41</v>
      </c>
      <c r="M134" s="2">
        <f>AZ!M134+CA!M134+CO!M134+ID!M134+MT!M134+NM!M134+NV!M134+OR!M134+UT!M134+WA!M134+WY!M134</f>
        <v>-4397</v>
      </c>
      <c r="N134" s="2">
        <f>AZ!N134+CA!N134+CO!N134+ID!N134+MT!N134+NM!N134+NV!N134+OR!N134+UT!N134+WA!N134+WY!N134</f>
        <v>50159.46</v>
      </c>
      <c r="O134" s="2">
        <f>AZ!O134+CA!O134+CO!O134+ID!O134+MT!O134+NM!O134+NV!O134+OR!O134+UT!O134+WA!O134+WY!O134</f>
        <v>3251875.1599999997</v>
      </c>
      <c r="P134" s="2">
        <f>AZ!P134+CA!P134+CO!P134+ID!P134+MT!P134+NM!P134+NV!P134+OR!P134+UT!P134+WA!P134+WY!P134</f>
        <v>592684.39</v>
      </c>
      <c r="Q134" s="2">
        <f t="shared" si="5"/>
        <v>61438956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f>AZ!D135+CA!D135+CO!D135+ID!D135+MT!D135+NM!D135+NV!D135+OR!D135+UT!D135+WA!D135+WY!D135</f>
        <v>16263296.85</v>
      </c>
      <c r="E135" s="2">
        <f>AZ!E135+CA!E135+CO!E135+ID!E135+MT!E135+NM!E135+NV!E135+OR!E135+UT!E135+WA!E135+WY!E135</f>
        <v>1171977.92</v>
      </c>
      <c r="F135" s="2">
        <f>AZ!F135+CA!F135+CO!F135+ID!F135+MT!F135+NM!F135+NV!F135+OR!F135+UT!F135+WA!F135+WY!F135</f>
        <v>11798513.35</v>
      </c>
      <c r="G135" s="2">
        <f>AZ!G135+CA!G135+CO!G135+ID!G135+MT!G135+NM!G135+NV!G135+OR!G135+UT!G135+WA!G135+WY!G135</f>
        <v>17585759.419999998</v>
      </c>
      <c r="H135" s="2">
        <f>AZ!H135+CA!H135+CO!H135+ID!H135+MT!H135+NM!H135+NV!H135+OR!H135+UT!H135+WA!H135+WY!H135</f>
        <v>4973976</v>
      </c>
      <c r="I135" s="2">
        <f>AZ!I135+CA!I135+CO!I135+ID!I135+MT!I135+NM!I135+NV!I135+OR!I135+UT!I135+WA!I135+WY!I135</f>
        <v>143061.66999999998</v>
      </c>
      <c r="J135" s="2">
        <f>AZ!J135+CA!J135+CO!J135+ID!J135+MT!J135+NM!J135+NV!J135+OR!J135+UT!J135+WA!J135+WY!J135</f>
        <v>269682.63</v>
      </c>
      <c r="K135" s="2">
        <f>AZ!K135+CA!K135+CO!K135+ID!K135+MT!K135+NM!K135+NV!K135+OR!K135+UT!K135+WA!K135+WY!K135</f>
        <v>199326.34</v>
      </c>
      <c r="L135" s="2">
        <f>AZ!L135+CA!L135+CO!L135+ID!L135+MT!L135+NM!L135+NV!L135+OR!L135+UT!L135+WA!L135+WY!L135</f>
        <v>104910.24</v>
      </c>
      <c r="M135" s="2">
        <f>AZ!M135+CA!M135+CO!M135+ID!M135+MT!M135+NM!M135+NV!M135+OR!M135+UT!M135+WA!M135+WY!M135</f>
        <v>54852</v>
      </c>
      <c r="N135" s="2">
        <f>AZ!N135+CA!N135+CO!N135+ID!N135+MT!N135+NM!N135+NV!N135+OR!N135+UT!N135+WA!N135+WY!N135</f>
        <v>89041.920000000013</v>
      </c>
      <c r="O135" s="2">
        <f>AZ!O135+CA!O135+CO!O135+ID!O135+MT!O135+NM!O135+NV!O135+OR!O135+UT!O135+WA!O135+WY!O135</f>
        <v>2952966.54</v>
      </c>
      <c r="P135" s="2">
        <f>AZ!P135+CA!P135+CO!P135+ID!P135+MT!P135+NM!P135+NV!P135+OR!P135+UT!P135+WA!P135+WY!P135</f>
        <v>553558.76</v>
      </c>
      <c r="Q135" s="2">
        <f t="shared" si="5"/>
        <v>56160923.640000001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f>AZ!D136+CA!D136+CO!D136+ID!D136+MT!D136+NM!D136+NV!D136+OR!D136+UT!D136+WA!D136+WY!D136</f>
        <v>14044783.18</v>
      </c>
      <c r="E136" s="2">
        <f>AZ!E136+CA!E136+CO!E136+ID!E136+MT!E136+NM!E136+NV!E136+OR!E136+UT!E136+WA!E136+WY!E136</f>
        <v>1263294.8099999998</v>
      </c>
      <c r="F136" s="2">
        <f>AZ!F136+CA!F136+CO!F136+ID!F136+MT!F136+NM!F136+NV!F136+OR!F136+UT!F136+WA!F136+WY!F136</f>
        <v>16482274.940000001</v>
      </c>
      <c r="G136" s="2">
        <f>AZ!G136+CA!G136+CO!G136+ID!G136+MT!G136+NM!G136+NV!G136+OR!G136+UT!G136+WA!G136+WY!G136</f>
        <v>16518202.379999999</v>
      </c>
      <c r="H136" s="2">
        <f>AZ!H136+CA!H136+CO!H136+ID!H136+MT!H136+NM!H136+NV!H136+OR!H136+UT!H136+WA!H136+WY!H136</f>
        <v>4954064</v>
      </c>
      <c r="I136" s="2">
        <f>AZ!I136+CA!I136+CO!I136+ID!I136+MT!I136+NM!I136+NV!I136+OR!I136+UT!I136+WA!I136+WY!I136</f>
        <v>150627.17000000001</v>
      </c>
      <c r="J136" s="2">
        <f>AZ!J136+CA!J136+CO!J136+ID!J136+MT!J136+NM!J136+NV!J136+OR!J136+UT!J136+WA!J136+WY!J136</f>
        <v>262111.81</v>
      </c>
      <c r="K136" s="2">
        <f>AZ!K136+CA!K136+CO!K136+ID!K136+MT!K136+NM!K136+NV!K136+OR!K136+UT!K136+WA!K136+WY!K136</f>
        <v>210033.59</v>
      </c>
      <c r="L136" s="2">
        <f>AZ!L136+CA!L136+CO!L136+ID!L136+MT!L136+NM!L136+NV!L136+OR!L136+UT!L136+WA!L136+WY!L136</f>
        <v>79510.12</v>
      </c>
      <c r="M136" s="2">
        <f>AZ!M136+CA!M136+CO!M136+ID!M136+MT!M136+NM!M136+NV!M136+OR!M136+UT!M136+WA!M136+WY!M136</f>
        <v>65067</v>
      </c>
      <c r="N136" s="2">
        <f>AZ!N136+CA!N136+CO!N136+ID!N136+MT!N136+NM!N136+NV!N136+OR!N136+UT!N136+WA!N136+WY!N136</f>
        <v>158544.18000000002</v>
      </c>
      <c r="O136" s="2">
        <f>AZ!O136+CA!O136+CO!O136+ID!O136+MT!O136+NM!O136+NV!O136+OR!O136+UT!O136+WA!O136+WY!O136</f>
        <v>3906982.76</v>
      </c>
      <c r="P136" s="2">
        <f>AZ!P136+CA!P136+CO!P136+ID!P136+MT!P136+NM!P136+NV!P136+OR!P136+UT!P136+WA!P136+WY!P136</f>
        <v>550740.58000000007</v>
      </c>
      <c r="Q136" s="2">
        <f t="shared" si="5"/>
        <v>58646236.520000003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f>AZ!D137+CA!D137+CO!D137+ID!D137+MT!D137+NM!D137+NV!D137+OR!D137+UT!D137+WA!D137+WY!D137</f>
        <v>11892143.35</v>
      </c>
      <c r="E137" s="2">
        <f>AZ!E137+CA!E137+CO!E137+ID!E137+MT!E137+NM!E137+NV!E137+OR!E137+UT!E137+WA!E137+WY!E137</f>
        <v>1226024.0599999998</v>
      </c>
      <c r="F137" s="2">
        <f>AZ!F137+CA!F137+CO!F137+ID!F137+MT!F137+NM!F137+NV!F137+OR!F137+UT!F137+WA!F137+WY!F137</f>
        <v>19024440.550000004</v>
      </c>
      <c r="G137" s="2">
        <f>AZ!G137+CA!G137+CO!G137+ID!G137+MT!G137+NM!G137+NV!G137+OR!G137+UT!G137+WA!G137+WY!G137</f>
        <v>14724433.620000003</v>
      </c>
      <c r="H137" s="2">
        <f>AZ!H137+CA!H137+CO!H137+ID!H137+MT!H137+NM!H137+NV!H137+OR!H137+UT!H137+WA!H137+WY!H137</f>
        <v>4210937</v>
      </c>
      <c r="I137" s="2">
        <f>AZ!I137+CA!I137+CO!I137+ID!I137+MT!I137+NM!I137+NV!I137+OR!I137+UT!I137+WA!I137+WY!I137</f>
        <v>132748.84</v>
      </c>
      <c r="J137" s="2">
        <f>AZ!J137+CA!J137+CO!J137+ID!J137+MT!J137+NM!J137+NV!J137+OR!J137+UT!J137+WA!J137+WY!J137</f>
        <v>252772.75000000003</v>
      </c>
      <c r="K137" s="2">
        <f>AZ!K137+CA!K137+CO!K137+ID!K137+MT!K137+NM!K137+NV!K137+OR!K137+UT!K137+WA!K137+WY!K137</f>
        <v>189952.86000000002</v>
      </c>
      <c r="L137" s="2">
        <f>AZ!L137+CA!L137+CO!L137+ID!L137+MT!L137+NM!L137+NV!L137+OR!L137+UT!L137+WA!L137+WY!L137</f>
        <v>86340.62</v>
      </c>
      <c r="M137" s="2">
        <f>AZ!M137+CA!M137+CO!M137+ID!M137+MT!M137+NM!M137+NV!M137+OR!M137+UT!M137+WA!M137+WY!M137</f>
        <v>44632</v>
      </c>
      <c r="N137" s="2">
        <f>AZ!N137+CA!N137+CO!N137+ID!N137+MT!N137+NM!N137+NV!N137+OR!N137+UT!N137+WA!N137+WY!N137</f>
        <v>227652.94999999998</v>
      </c>
      <c r="O137" s="2">
        <f>AZ!O137+CA!O137+CO!O137+ID!O137+MT!O137+NM!O137+NV!O137+OR!O137+UT!O137+WA!O137+WY!O137</f>
        <v>3303873.7</v>
      </c>
      <c r="P137" s="2">
        <f>AZ!P137+CA!P137+CO!P137+ID!P137+MT!P137+NM!P137+NV!P137+OR!P137+UT!P137+WA!P137+WY!P137</f>
        <v>417577.74</v>
      </c>
      <c r="Q137" s="2">
        <f t="shared" si="5"/>
        <v>55733530.040000014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f>AZ!D138+CA!D138+CO!D138+ID!D138+MT!D138+NM!D138+NV!D138+OR!D138+UT!D138+WA!D138+WY!D138</f>
        <v>12953080.939999998</v>
      </c>
      <c r="E138" s="2">
        <f>AZ!E138+CA!E138+CO!E138+ID!E138+MT!E138+NM!E138+NV!E138+OR!E138+UT!E138+WA!E138+WY!E138</f>
        <v>1280664.43</v>
      </c>
      <c r="F138" s="2">
        <f>AZ!F138+CA!F138+CO!F138+ID!F138+MT!F138+NM!F138+NV!F138+OR!F138+UT!F138+WA!F138+WY!F138</f>
        <v>21485864.039999999</v>
      </c>
      <c r="G138" s="2">
        <f>AZ!G138+CA!G138+CO!G138+ID!G138+MT!G138+NM!G138+NV!G138+OR!G138+UT!G138+WA!G138+WY!G138</f>
        <v>15377443.15</v>
      </c>
      <c r="H138" s="2">
        <f>AZ!H138+CA!H138+CO!H138+ID!H138+MT!H138+NM!H138+NV!H138+OR!H138+UT!H138+WA!H138+WY!H138</f>
        <v>4276299</v>
      </c>
      <c r="I138" s="2">
        <f>AZ!I138+CA!I138+CO!I138+ID!I138+MT!I138+NM!I138+NV!I138+OR!I138+UT!I138+WA!I138+WY!I138</f>
        <v>129680.59999999999</v>
      </c>
      <c r="J138" s="2">
        <f>AZ!J138+CA!J138+CO!J138+ID!J138+MT!J138+NM!J138+NV!J138+OR!J138+UT!J138+WA!J138+WY!J138</f>
        <v>269714.90999999997</v>
      </c>
      <c r="K138" s="2">
        <f>AZ!K138+CA!K138+CO!K138+ID!K138+MT!K138+NM!K138+NV!K138+OR!K138+UT!K138+WA!K138+WY!K138</f>
        <v>189390.22</v>
      </c>
      <c r="L138" s="2">
        <f>AZ!L138+CA!L138+CO!L138+ID!L138+MT!L138+NM!L138+NV!L138+OR!L138+UT!L138+WA!L138+WY!L138</f>
        <v>78496.760000000024</v>
      </c>
      <c r="M138" s="2">
        <f>AZ!M138+CA!M138+CO!M138+ID!M138+MT!M138+NM!M138+NV!M138+OR!M138+UT!M138+WA!M138+WY!M138</f>
        <v>101644</v>
      </c>
      <c r="N138" s="2">
        <f>AZ!N138+CA!N138+CO!N138+ID!N138+MT!N138+NM!N138+NV!N138+OR!N138+UT!N138+WA!N138+WY!N138</f>
        <v>372410.36</v>
      </c>
      <c r="O138" s="2">
        <f>AZ!O138+CA!O138+CO!O138+ID!O138+MT!O138+NM!O138+NV!O138+OR!O138+UT!O138+WA!O138+WY!O138</f>
        <v>3946654.75</v>
      </c>
      <c r="P138" s="2">
        <f>AZ!P138+CA!P138+CO!P138+ID!P138+MT!P138+NM!P138+NV!P138+OR!P138+UT!P138+WA!P138+WY!P138</f>
        <v>446894.44</v>
      </c>
      <c r="Q138" s="2">
        <f t="shared" si="5"/>
        <v>60908237.599999987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f>AZ!D139+CA!D139+CO!D139+ID!D139+MT!D139+NM!D139+NV!D139+OR!D139+UT!D139+WA!D139+WY!D139</f>
        <v>15182713.710000001</v>
      </c>
      <c r="E139" s="2">
        <f>AZ!E139+CA!E139+CO!E139+ID!E139+MT!E139+NM!E139+NV!E139+OR!E139+UT!E139+WA!E139+WY!E139</f>
        <v>1255085.2</v>
      </c>
      <c r="F139" s="2">
        <f>AZ!F139+CA!F139+CO!F139+ID!F139+MT!F139+NM!F139+NV!F139+OR!F139+UT!F139+WA!F139+WY!F139</f>
        <v>20510568.149999999</v>
      </c>
      <c r="G139" s="2">
        <f>AZ!G139+CA!G139+CO!G139+ID!G139+MT!G139+NM!G139+NV!G139+OR!G139+UT!G139+WA!G139+WY!G139</f>
        <v>17219250.560000002</v>
      </c>
      <c r="H139" s="2">
        <f>AZ!H139+CA!H139+CO!H139+ID!H139+MT!H139+NM!H139+NV!H139+OR!H139+UT!H139+WA!H139+WY!H139</f>
        <v>4647156</v>
      </c>
      <c r="I139" s="2">
        <f>AZ!I139+CA!I139+CO!I139+ID!I139+MT!I139+NM!I139+NV!I139+OR!I139+UT!I139+WA!I139+WY!I139</f>
        <v>140268.94000000003</v>
      </c>
      <c r="J139" s="2">
        <f>AZ!J139+CA!J139+CO!J139+ID!J139+MT!J139+NM!J139+NV!J139+OR!J139+UT!J139+WA!J139+WY!J139</f>
        <v>234666.46999999997</v>
      </c>
      <c r="K139" s="2">
        <f>AZ!K139+CA!K139+CO!K139+ID!K139+MT!K139+NM!K139+NV!K139+OR!K139+UT!K139+WA!K139+WY!K139</f>
        <v>175772.36000000002</v>
      </c>
      <c r="L139" s="2">
        <f>AZ!L139+CA!L139+CO!L139+ID!L139+MT!L139+NM!L139+NV!L139+OR!L139+UT!L139+WA!L139+WY!L139</f>
        <v>57019.630000000005</v>
      </c>
      <c r="M139" s="2">
        <f>AZ!M139+CA!M139+CO!M139+ID!M139+MT!M139+NM!M139+NV!M139+OR!M139+UT!M139+WA!M139+WY!M139</f>
        <v>64908</v>
      </c>
      <c r="N139" s="2">
        <f>AZ!N139+CA!N139+CO!N139+ID!N139+MT!N139+NM!N139+NV!N139+OR!N139+UT!N139+WA!N139+WY!N139</f>
        <v>429483.51000000007</v>
      </c>
      <c r="O139" s="2">
        <f>AZ!O139+CA!O139+CO!O139+ID!O139+MT!O139+NM!O139+NV!O139+OR!O139+UT!O139+WA!O139+WY!O139</f>
        <v>4147966.9999999995</v>
      </c>
      <c r="P139" s="2">
        <f>AZ!P139+CA!P139+CO!P139+ID!P139+MT!P139+NM!P139+NV!P139+OR!P139+UT!P139+WA!P139+WY!P139</f>
        <v>481850.92000000004</v>
      </c>
      <c r="Q139" s="2">
        <f t="shared" si="5"/>
        <v>64546710.450000003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f>AZ!D140+CA!D140+CO!D140+ID!D140+MT!D140+NM!D140+NV!D140+OR!D140+UT!D140+WA!D140+WY!D140</f>
        <v>17448463.16</v>
      </c>
      <c r="E140" s="2">
        <f>AZ!E140+CA!E140+CO!E140+ID!E140+MT!E140+NM!E140+NV!E140+OR!E140+UT!E140+WA!E140+WY!E140</f>
        <v>1297614.8</v>
      </c>
      <c r="F140" s="2">
        <f>AZ!F140+CA!F140+CO!F140+ID!F140+MT!F140+NM!F140+NV!F140+OR!F140+UT!F140+WA!F140+WY!F140</f>
        <v>20826957.680000003</v>
      </c>
      <c r="G140" s="2">
        <f>AZ!G140+CA!G140+CO!G140+ID!G140+MT!G140+NM!G140+NV!G140+OR!G140+UT!G140+WA!G140+WY!G140</f>
        <v>21095880.710000001</v>
      </c>
      <c r="H140" s="2">
        <f>AZ!H140+CA!H140+CO!H140+ID!H140+MT!H140+NM!H140+NV!H140+OR!H140+UT!H140+WA!H140+WY!H140</f>
        <v>5277727</v>
      </c>
      <c r="I140" s="2">
        <f>AZ!I140+CA!I140+CO!I140+ID!I140+MT!I140+NM!I140+NV!I140+OR!I140+UT!I140+WA!I140+WY!I140</f>
        <v>143897.25000000003</v>
      </c>
      <c r="J140" s="2">
        <f>AZ!J140+CA!J140+CO!J140+ID!J140+MT!J140+NM!J140+NV!J140+OR!J140+UT!J140+WA!J140+WY!J140</f>
        <v>255820.19999999998</v>
      </c>
      <c r="K140" s="2">
        <f>AZ!K140+CA!K140+CO!K140+ID!K140+MT!K140+NM!K140+NV!K140+OR!K140+UT!K140+WA!K140+WY!K140</f>
        <v>191646.25999999998</v>
      </c>
      <c r="L140" s="2">
        <f>AZ!L140+CA!L140+CO!L140+ID!L140+MT!L140+NM!L140+NV!L140+OR!L140+UT!L140+WA!L140+WY!L140</f>
        <v>64003.32</v>
      </c>
      <c r="M140" s="2">
        <f>AZ!M140+CA!M140+CO!M140+ID!M140+MT!M140+NM!M140+NV!M140+OR!M140+UT!M140+WA!M140+WY!M140</f>
        <v>61612</v>
      </c>
      <c r="N140" s="2">
        <f>AZ!N140+CA!N140+CO!N140+ID!N140+MT!N140+NM!N140+NV!N140+OR!N140+UT!N140+WA!N140+WY!N140</f>
        <v>404266.34</v>
      </c>
      <c r="O140" s="2">
        <f>AZ!O140+CA!O140+CO!O140+ID!O140+MT!O140+NM!O140+NV!O140+OR!O140+UT!O140+WA!O140+WY!O140</f>
        <v>3120838.6800000006</v>
      </c>
      <c r="P140" s="2">
        <f>AZ!P140+CA!P140+CO!P140+ID!P140+MT!P140+NM!P140+NV!P140+OR!P140+UT!P140+WA!P140+WY!P140</f>
        <v>555672.01</v>
      </c>
      <c r="Q140" s="2">
        <f t="shared" si="5"/>
        <v>70744399.410000011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f>AZ!D141+CA!D141+CO!D141+ID!D141+MT!D141+NM!D141+NV!D141+OR!D141+UT!D141+WA!D141+WY!D141</f>
        <v>19123919.560000002</v>
      </c>
      <c r="E141" s="2">
        <f>AZ!E141+CA!E141+CO!E141+ID!E141+MT!E141+NM!E141+NV!E141+OR!E141+UT!E141+WA!E141+WY!E141</f>
        <v>1288472.9999999998</v>
      </c>
      <c r="F141" s="2">
        <f>AZ!F141+CA!F141+CO!F141+ID!F141+MT!F141+NM!F141+NV!F141+OR!F141+UT!F141+WA!F141+WY!F141</f>
        <v>16838830.789999999</v>
      </c>
      <c r="G141" s="2">
        <f>AZ!G141+CA!G141+CO!G141+ID!G141+MT!G141+NM!G141+NV!G141+OR!G141+UT!G141+WA!G141+WY!G141</f>
        <v>26347018.719999999</v>
      </c>
      <c r="H141" s="2">
        <f>AZ!H141+CA!H141+CO!H141+ID!H141+MT!H141+NM!H141+NV!H141+OR!H141+UT!H141+WA!H141+WY!H141</f>
        <v>5397631</v>
      </c>
      <c r="I141" s="2">
        <f>AZ!I141+CA!I141+CO!I141+ID!I141+MT!I141+NM!I141+NV!I141+OR!I141+UT!I141+WA!I141+WY!I141</f>
        <v>141342.12000000002</v>
      </c>
      <c r="J141" s="2">
        <f>AZ!J141+CA!J141+CO!J141+ID!J141+MT!J141+NM!J141+NV!J141+OR!J141+UT!J141+WA!J141+WY!J141</f>
        <v>287331.33999999997</v>
      </c>
      <c r="K141" s="2">
        <f>AZ!K141+CA!K141+CO!K141+ID!K141+MT!K141+NM!K141+NV!K141+OR!K141+UT!K141+WA!K141+WY!K141</f>
        <v>188769.72000000003</v>
      </c>
      <c r="L141" s="2">
        <f>AZ!L141+CA!L141+CO!L141+ID!L141+MT!L141+NM!L141+NV!L141+OR!L141+UT!L141+WA!L141+WY!L141</f>
        <v>78032.47</v>
      </c>
      <c r="M141" s="2">
        <f>AZ!M141+CA!M141+CO!M141+ID!M141+MT!M141+NM!M141+NV!M141+OR!M141+UT!M141+WA!M141+WY!M141</f>
        <v>102103</v>
      </c>
      <c r="N141" s="2">
        <f>AZ!N141+CA!N141+CO!N141+ID!N141+MT!N141+NM!N141+NV!N141+OR!N141+UT!N141+WA!N141+WY!N141</f>
        <v>365938.68999999994</v>
      </c>
      <c r="O141" s="2">
        <f>AZ!O141+CA!O141+CO!O141+ID!O141+MT!O141+NM!O141+NV!O141+OR!O141+UT!O141+WA!O141+WY!O141</f>
        <v>3155155.8800000004</v>
      </c>
      <c r="P141" s="2">
        <f>AZ!P141+CA!P141+CO!P141+ID!P141+MT!P141+NM!P141+NV!P141+OR!P141+UT!P141+WA!P141+WY!P141</f>
        <v>580628.92000000004</v>
      </c>
      <c r="Q141" s="2">
        <f t="shared" si="5"/>
        <v>73895175.209999993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f>AZ!D142+CA!D142+CO!D142+ID!D142+MT!D142+NM!D142+NV!D142+OR!D142+UT!D142+WA!D142+WY!D142</f>
        <v>18401579.640000001</v>
      </c>
      <c r="E142" s="2">
        <f>AZ!E142+CA!E142+CO!E142+ID!E142+MT!E142+NM!E142+NV!E142+OR!E142+UT!E142+WA!E142+WY!E142</f>
        <v>1277090.6000000001</v>
      </c>
      <c r="F142" s="2">
        <f>AZ!F142+CA!F142+CO!F142+ID!F142+MT!F142+NM!F142+NV!F142+OR!F142+UT!F142+WA!F142+WY!F142</f>
        <v>11836060.65</v>
      </c>
      <c r="G142" s="2">
        <f>AZ!G142+CA!G142+CO!G142+ID!G142+MT!G142+NM!G142+NV!G142+OR!G142+UT!G142+WA!G142+WY!G142</f>
        <v>23016855.07</v>
      </c>
      <c r="H142" s="2">
        <f>AZ!H142+CA!H142+CO!H142+ID!H142+MT!H142+NM!H142+NV!H142+OR!H142+UT!H142+WA!H142+WY!H142</f>
        <v>5201809</v>
      </c>
      <c r="I142" s="2">
        <f>AZ!I142+CA!I142+CO!I142+ID!I142+MT!I142+NM!I142+NV!I142+OR!I142+UT!I142+WA!I142+WY!I142</f>
        <v>138033.39000000001</v>
      </c>
      <c r="J142" s="2">
        <f>AZ!J142+CA!J142+CO!J142+ID!J142+MT!J142+NM!J142+NV!J142+OR!J142+UT!J142+WA!J142+WY!J142</f>
        <v>283193.28999999998</v>
      </c>
      <c r="K142" s="2">
        <f>AZ!K142+CA!K142+CO!K142+ID!K142+MT!K142+NM!K142+NV!K142+OR!K142+UT!K142+WA!K142+WY!K142</f>
        <v>156042.88</v>
      </c>
      <c r="L142" s="2">
        <f>AZ!L142+CA!L142+CO!L142+ID!L142+MT!L142+NM!L142+NV!L142+OR!L142+UT!L142+WA!L142+WY!L142</f>
        <v>81478.55</v>
      </c>
      <c r="M142" s="2">
        <f>AZ!M142+CA!M142+CO!M142+ID!M142+MT!M142+NM!M142+NV!M142+OR!M142+UT!M142+WA!M142+WY!M142</f>
        <v>122375</v>
      </c>
      <c r="N142" s="2">
        <f>AZ!N142+CA!N142+CO!N142+ID!N142+MT!N142+NM!N142+NV!N142+OR!N142+UT!N142+WA!N142+WY!N142</f>
        <v>370455.24</v>
      </c>
      <c r="O142" s="2">
        <f>AZ!O142+CA!O142+CO!O142+ID!O142+MT!O142+NM!O142+NV!O142+OR!O142+UT!O142+WA!O142+WY!O142</f>
        <v>2313381.04</v>
      </c>
      <c r="P142" s="2">
        <f>AZ!P142+CA!P142+CO!P142+ID!P142+MT!P142+NM!P142+NV!P142+OR!P142+UT!P142+WA!P142+WY!P142</f>
        <v>578753.47</v>
      </c>
      <c r="Q142" s="2">
        <f t="shared" si="5"/>
        <v>63777107.82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f>AZ!D143+CA!D143+CO!D143+ID!D143+MT!D143+NM!D143+NV!D143+OR!D143+UT!D143+WA!D143+WY!D143</f>
        <v>19112186.890000001</v>
      </c>
      <c r="E143" s="2">
        <f>AZ!E143+CA!E143+CO!E143+ID!E143+MT!E143+NM!E143+NV!E143+OR!E143+UT!E143+WA!E143+WY!E143</f>
        <v>1305009.74</v>
      </c>
      <c r="F143" s="2">
        <f>AZ!F143+CA!F143+CO!F143+ID!F143+MT!F143+NM!F143+NV!F143+OR!F143+UT!F143+WA!F143+WY!F143</f>
        <v>10046825.610000001</v>
      </c>
      <c r="G143" s="2">
        <f>AZ!G143+CA!G143+CO!G143+ID!G143+MT!G143+NM!G143+NV!G143+OR!G143+UT!G143+WA!G143+WY!G143</f>
        <v>20421004.859999999</v>
      </c>
      <c r="H143" s="2">
        <f>AZ!H143+CA!H143+CO!H143+ID!H143+MT!H143+NM!H143+NV!H143+OR!H143+UT!H143+WA!H143+WY!H143</f>
        <v>4214658</v>
      </c>
      <c r="I143" s="2">
        <f>AZ!I143+CA!I143+CO!I143+ID!I143+MT!I143+NM!I143+NV!I143+OR!I143+UT!I143+WA!I143+WY!I143</f>
        <v>140836.38999999998</v>
      </c>
      <c r="J143" s="2">
        <f>AZ!J143+CA!J143+CO!J143+ID!J143+MT!J143+NM!J143+NV!J143+OR!J143+UT!J143+WA!J143+WY!J143</f>
        <v>282265.09999999998</v>
      </c>
      <c r="K143" s="2">
        <f>AZ!K143+CA!K143+CO!K143+ID!K143+MT!K143+NM!K143+NV!K143+OR!K143+UT!K143+WA!K143+WY!K143</f>
        <v>179575.67999999999</v>
      </c>
      <c r="L143" s="2">
        <f>AZ!L143+CA!L143+CO!L143+ID!L143+MT!L143+NM!L143+NV!L143+OR!L143+UT!L143+WA!L143+WY!L143</f>
        <v>88598.180000000008</v>
      </c>
      <c r="M143" s="2">
        <f>AZ!M143+CA!M143+CO!M143+ID!M143+MT!M143+NM!M143+NV!M143+OR!M143+UT!M143+WA!M143+WY!M143</f>
        <v>-144</v>
      </c>
      <c r="N143" s="2">
        <f>AZ!N143+CA!N143+CO!N143+ID!N143+MT!N143+NM!N143+NV!N143+OR!N143+UT!N143+WA!N143+WY!N143</f>
        <v>345544.11</v>
      </c>
      <c r="O143" s="2">
        <f>AZ!O143+CA!O143+CO!O143+ID!O143+MT!O143+NM!O143+NV!O143+OR!O143+UT!O143+WA!O143+WY!O143</f>
        <v>3144909.51</v>
      </c>
      <c r="P143" s="2">
        <f>AZ!P143+CA!P143+CO!P143+ID!P143+MT!P143+NM!P143+NV!P143+OR!P143+UT!P143+WA!P143+WY!P143</f>
        <v>565135.15</v>
      </c>
      <c r="Q143" s="2">
        <f t="shared" si="5"/>
        <v>59846405.219999999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f>AZ!D144+CA!D144+CO!D144+ID!D144+MT!D144+NM!D144+NV!D144+OR!D144+UT!D144+WA!D144+WY!D144</f>
        <v>18199789.940000001</v>
      </c>
      <c r="E144" s="2">
        <f>AZ!E144+CA!E144+CO!E144+ID!E144+MT!E144+NM!E144+NV!E144+OR!E144+UT!E144+WA!E144+WY!E144</f>
        <v>1322589.6900000002</v>
      </c>
      <c r="F144" s="2">
        <f>AZ!F144+CA!F144+CO!F144+ID!F144+MT!F144+NM!F144+NV!F144+OR!F144+UT!F144+WA!F144+WY!F144</f>
        <v>12114499.210000001</v>
      </c>
      <c r="G144" s="2">
        <f>AZ!G144+CA!G144+CO!G144+ID!G144+MT!G144+NM!G144+NV!G144+OR!G144+UT!G144+WA!G144+WY!G144</f>
        <v>16189708.559999999</v>
      </c>
      <c r="H144" s="2">
        <f>AZ!H144+CA!H144+CO!H144+ID!H144+MT!H144+NM!H144+NV!H144+OR!H144+UT!H144+WA!H144+WY!H144</f>
        <v>4788732</v>
      </c>
      <c r="I144" s="2">
        <f>AZ!I144+CA!I144+CO!I144+ID!I144+MT!I144+NM!I144+NV!I144+OR!I144+UT!I144+WA!I144+WY!I144</f>
        <v>143546.99</v>
      </c>
      <c r="J144" s="2">
        <f>AZ!J144+CA!J144+CO!J144+ID!J144+MT!J144+NM!J144+NV!J144+OR!J144+UT!J144+WA!J144+WY!J144</f>
        <v>304196.14999999997</v>
      </c>
      <c r="K144" s="2">
        <f>AZ!K144+CA!K144+CO!K144+ID!K144+MT!K144+NM!K144+NV!K144+OR!K144+UT!K144+WA!K144+WY!K144</f>
        <v>150448.20000000001</v>
      </c>
      <c r="L144" s="2">
        <f>AZ!L144+CA!L144+CO!L144+ID!L144+MT!L144+NM!L144+NV!L144+OR!L144+UT!L144+WA!L144+WY!L144</f>
        <v>78161.33</v>
      </c>
      <c r="M144" s="2">
        <f>AZ!M144+CA!M144+CO!M144+ID!M144+MT!M144+NM!M144+NV!M144+OR!M144+UT!M144+WA!M144+WY!M144</f>
        <v>-43883</v>
      </c>
      <c r="N144" s="2">
        <f>AZ!N144+CA!N144+CO!N144+ID!N144+MT!N144+NM!N144+NV!N144+OR!N144+UT!N144+WA!N144+WY!N144</f>
        <v>261886.1</v>
      </c>
      <c r="O144" s="2">
        <f>AZ!O144+CA!O144+CO!O144+ID!O144+MT!O144+NM!O144+NV!O144+OR!O144+UT!O144+WA!O144+WY!O144</f>
        <v>2555828.3199999998</v>
      </c>
      <c r="P144" s="2">
        <f>AZ!P144+CA!P144+CO!P144+ID!P144+MT!P144+NM!P144+NV!P144+OR!P144+UT!P144+WA!P144+WY!P144</f>
        <v>510395.18</v>
      </c>
      <c r="Q144" s="2">
        <f t="shared" si="5"/>
        <v>56575898.670000009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f>AZ!D145+CA!D145+CO!D145+ID!D145+MT!D145+NM!D145+NV!D145+OR!D145+UT!D145+WA!D145+WY!D145</f>
        <v>18851434.969999999</v>
      </c>
      <c r="E145" s="2">
        <f>AZ!E145+CA!E145+CO!E145+ID!E145+MT!E145+NM!E145+NV!E145+OR!E145+UT!E145+WA!E145+WY!E145</f>
        <v>1369715.29</v>
      </c>
      <c r="F145" s="2">
        <f>AZ!F145+CA!F145+CO!F145+ID!F145+MT!F145+NM!F145+NV!F145+OR!F145+UT!F145+WA!F145+WY!F145</f>
        <v>16226266.469999999</v>
      </c>
      <c r="G145" s="2">
        <f>AZ!G145+CA!G145+CO!G145+ID!G145+MT!G145+NM!G145+NV!G145+OR!G145+UT!G145+WA!G145+WY!G145</f>
        <v>15469297.519999998</v>
      </c>
      <c r="H145" s="2">
        <f>AZ!H145+CA!H145+CO!H145+ID!H145+MT!H145+NM!H145+NV!H145+OR!H145+UT!H145+WA!H145+WY!H145</f>
        <v>5329777</v>
      </c>
      <c r="I145" s="2">
        <f>AZ!I145+CA!I145+CO!I145+ID!I145+MT!I145+NM!I145+NV!I145+OR!I145+UT!I145+WA!I145+WY!I145</f>
        <v>148744.26</v>
      </c>
      <c r="J145" s="2">
        <f>AZ!J145+CA!J145+CO!J145+ID!J145+MT!J145+NM!J145+NV!J145+OR!J145+UT!J145+WA!J145+WY!J145</f>
        <v>304313.12</v>
      </c>
      <c r="K145" s="2">
        <f>AZ!K145+CA!K145+CO!K145+ID!K145+MT!K145+NM!K145+NV!K145+OR!K145+UT!K145+WA!K145+WY!K145</f>
        <v>137477.81</v>
      </c>
      <c r="L145" s="2">
        <f>AZ!L145+CA!L145+CO!L145+ID!L145+MT!L145+NM!L145+NV!L145+OR!L145+UT!L145+WA!L145+WY!L145</f>
        <v>80489.180000000008</v>
      </c>
      <c r="M145" s="2">
        <f>AZ!M145+CA!M145+CO!M145+ID!M145+MT!M145+NM!M145+NV!M145+OR!M145+UT!M145+WA!M145+WY!M145</f>
        <v>-115383</v>
      </c>
      <c r="N145" s="2">
        <f>AZ!N145+CA!N145+CO!N145+ID!N145+MT!N145+NM!N145+NV!N145+OR!N145+UT!N145+WA!N145+WY!N145</f>
        <v>243847.01</v>
      </c>
      <c r="O145" s="2">
        <f>AZ!O145+CA!O145+CO!O145+ID!O145+MT!O145+NM!O145+NV!O145+OR!O145+UT!O145+WA!O145+WY!O145</f>
        <v>3977215.0999999996</v>
      </c>
      <c r="P145" s="2">
        <f>AZ!P145+CA!P145+CO!P145+ID!P145+MT!P145+NM!P145+NV!P145+OR!P145+UT!P145+WA!P145+WY!P145</f>
        <v>555164.47</v>
      </c>
      <c r="Q145" s="2">
        <f t="shared" si="5"/>
        <v>62578359.199999988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f>AZ!D146+CA!D146+CO!D146+ID!D146+MT!D146+NM!D146+NV!D146+OR!D146+UT!D146+WA!D146+WY!D146</f>
        <v>19371792.34</v>
      </c>
      <c r="E146" s="2">
        <f>AZ!E146+CA!E146+CO!E146+ID!E146+MT!E146+NM!E146+NV!E146+OR!E146+UT!E146+WA!E146+WY!E146</f>
        <v>1364823.25</v>
      </c>
      <c r="F146" s="2">
        <f>AZ!F146+CA!F146+CO!F146+ID!F146+MT!F146+NM!F146+NV!F146+OR!F146+UT!F146+WA!F146+WY!F146</f>
        <v>15676896.93</v>
      </c>
      <c r="G146" s="2">
        <f>AZ!G146+CA!G146+CO!G146+ID!G146+MT!G146+NM!G146+NV!G146+OR!G146+UT!G146+WA!G146+WY!G146</f>
        <v>17830162.740000002</v>
      </c>
      <c r="H146" s="2">
        <f>AZ!H146+CA!H146+CO!H146+ID!H146+MT!H146+NM!H146+NV!H146+OR!H146+UT!H146+WA!H146+WY!H146</f>
        <v>5370935</v>
      </c>
      <c r="I146" s="2">
        <f>AZ!I146+CA!I146+CO!I146+ID!I146+MT!I146+NM!I146+NV!I146+OR!I146+UT!I146+WA!I146+WY!I146</f>
        <v>141804.34</v>
      </c>
      <c r="J146" s="2">
        <f>AZ!J146+CA!J146+CO!J146+ID!J146+MT!J146+NM!J146+NV!J146+OR!J146+UT!J146+WA!J146+WY!J146</f>
        <v>324022.6700000001</v>
      </c>
      <c r="K146" s="2">
        <f>AZ!K146+CA!K146+CO!K146+ID!K146+MT!K146+NM!K146+NV!K146+OR!K146+UT!K146+WA!K146+WY!K146</f>
        <v>172007.46</v>
      </c>
      <c r="L146" s="2">
        <f>AZ!L146+CA!L146+CO!L146+ID!L146+MT!L146+NM!L146+NV!L146+OR!L146+UT!L146+WA!L146+WY!L146</f>
        <v>68839.08</v>
      </c>
      <c r="M146" s="2">
        <f>AZ!M146+CA!M146+CO!M146+ID!M146+MT!M146+NM!M146+NV!M146+OR!M146+UT!M146+WA!M146+WY!M146</f>
        <v>-55041</v>
      </c>
      <c r="N146" s="2">
        <f>AZ!N146+CA!N146+CO!N146+ID!N146+MT!N146+NM!N146+NV!N146+OR!N146+UT!N146+WA!N146+WY!N146</f>
        <v>238650.43999999997</v>
      </c>
      <c r="O146" s="2">
        <f>AZ!O146+CA!O146+CO!O146+ID!O146+MT!O146+NM!O146+NV!O146+OR!O146+UT!O146+WA!O146+WY!O146</f>
        <v>3264476.23</v>
      </c>
      <c r="P146" s="2">
        <f>AZ!P146+CA!P146+CO!P146+ID!P146+MT!P146+NM!P146+NV!P146+OR!P146+UT!P146+WA!P146+WY!P146</f>
        <v>576486.80000000005</v>
      </c>
      <c r="Q146" s="2">
        <f t="shared" si="5"/>
        <v>64345856.279999994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f>AZ!D147+CA!D147+CO!D147+ID!D147+MT!D147+NM!D147+NV!D147+OR!D147+UT!D147+WA!D147+WY!D147</f>
        <v>16702524.960000001</v>
      </c>
      <c r="E147" s="2">
        <f>AZ!E147+CA!E147+CO!E147+ID!E147+MT!E147+NM!E147+NV!E147+OR!E147+UT!E147+WA!E147+WY!E147</f>
        <v>1214864.49</v>
      </c>
      <c r="F147" s="2">
        <f>AZ!F147+CA!F147+CO!F147+ID!F147+MT!F147+NM!F147+NV!F147+OR!F147+UT!F147+WA!F147+WY!F147</f>
        <v>11550460.809999999</v>
      </c>
      <c r="G147" s="2">
        <f>AZ!G147+CA!G147+CO!G147+ID!G147+MT!G147+NM!G147+NV!G147+OR!G147+UT!G147+WA!G147+WY!G147</f>
        <v>15915981.649999999</v>
      </c>
      <c r="H147" s="2">
        <f>AZ!H147+CA!H147+CO!H147+ID!H147+MT!H147+NM!H147+NV!H147+OR!H147+UT!H147+WA!H147+WY!H147</f>
        <v>4234886</v>
      </c>
      <c r="I147" s="2">
        <f>AZ!I147+CA!I147+CO!I147+ID!I147+MT!I147+NM!I147+NV!I147+OR!I147+UT!I147+WA!I147+WY!I147</f>
        <v>147943.98000000001</v>
      </c>
      <c r="J147" s="2">
        <f>AZ!J147+CA!J147+CO!J147+ID!J147+MT!J147+NM!J147+NV!J147+OR!J147+UT!J147+WA!J147+WY!J147</f>
        <v>292474.09999999998</v>
      </c>
      <c r="K147" s="2">
        <f>AZ!K147+CA!K147+CO!K147+ID!K147+MT!K147+NM!K147+NV!K147+OR!K147+UT!K147+WA!K147+WY!K147</f>
        <v>164781.10999999999</v>
      </c>
      <c r="L147" s="2">
        <f>AZ!L147+CA!L147+CO!L147+ID!L147+MT!L147+NM!L147+NV!L147+OR!L147+UT!L147+WA!L147+WY!L147</f>
        <v>54588.84</v>
      </c>
      <c r="M147" s="2">
        <f>AZ!M147+CA!M147+CO!M147+ID!M147+MT!M147+NM!M147+NV!M147+OR!M147+UT!M147+WA!M147+WY!M147</f>
        <v>-16294</v>
      </c>
      <c r="N147" s="2">
        <f>AZ!N147+CA!N147+CO!N147+ID!N147+MT!N147+NM!N147+NV!N147+OR!N147+UT!N147+WA!N147+WY!N147</f>
        <v>340923.95</v>
      </c>
      <c r="O147" s="2">
        <f>AZ!O147+CA!O147+CO!O147+ID!O147+MT!O147+NM!O147+NV!O147+OR!O147+UT!O147+WA!O147+WY!O147</f>
        <v>3893917.3500000006</v>
      </c>
      <c r="P147" s="2">
        <f>AZ!P147+CA!P147+CO!P147+ID!P147+MT!P147+NM!P147+NV!P147+OR!P147+UT!P147+WA!P147+WY!P147</f>
        <v>495026.66</v>
      </c>
      <c r="Q147" s="2">
        <f t="shared" si="5"/>
        <v>54992079.899999999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f>AZ!D148+CA!D148+CO!D148+ID!D148+MT!D148+NM!D148+NV!D148+OR!D148+UT!D148+WA!D148+WY!D148</f>
        <v>17862183.640000001</v>
      </c>
      <c r="E148" s="2">
        <f>AZ!E148+CA!E148+CO!E148+ID!E148+MT!E148+NM!E148+NV!E148+OR!E148+UT!E148+WA!E148+WY!E148</f>
        <v>1359266.02</v>
      </c>
      <c r="F148" s="2">
        <f>AZ!F148+CA!F148+CO!F148+ID!F148+MT!F148+NM!F148+NV!F148+OR!F148+UT!F148+WA!F148+WY!F148</f>
        <v>11713368.83</v>
      </c>
      <c r="G148" s="2">
        <f>AZ!G148+CA!G148+CO!G148+ID!G148+MT!G148+NM!G148+NV!G148+OR!G148+UT!G148+WA!G148+WY!G148</f>
        <v>16171965.470000001</v>
      </c>
      <c r="H148" s="2">
        <f>AZ!H148+CA!H148+CO!H148+ID!H148+MT!H148+NM!H148+NV!H148+OR!H148+UT!H148+WA!H148+WY!H148</f>
        <v>4713385</v>
      </c>
      <c r="I148" s="2">
        <f>AZ!I148+CA!I148+CO!I148+ID!I148+MT!I148+NM!I148+NV!I148+OR!I148+UT!I148+WA!I148+WY!I148</f>
        <v>141511.35</v>
      </c>
      <c r="J148" s="2">
        <f>AZ!J148+CA!J148+CO!J148+ID!J148+MT!J148+NM!J148+NV!J148+OR!J148+UT!J148+WA!J148+WY!J148</f>
        <v>318097.44000000006</v>
      </c>
      <c r="K148" s="2">
        <f>AZ!K148+CA!K148+CO!K148+ID!K148+MT!K148+NM!K148+NV!K148+OR!K148+UT!K148+WA!K148+WY!K148</f>
        <v>205199.94000000003</v>
      </c>
      <c r="L148" s="2">
        <f>AZ!L148+CA!L148+CO!L148+ID!L148+MT!L148+NM!L148+NV!L148+OR!L148+UT!L148+WA!L148+WY!L148</f>
        <v>67596.959999999992</v>
      </c>
      <c r="M148" s="2">
        <f>AZ!M148+CA!M148+CO!M148+ID!M148+MT!M148+NM!M148+NV!M148+OR!M148+UT!M148+WA!M148+WY!M148</f>
        <v>-61617</v>
      </c>
      <c r="N148" s="2">
        <f>AZ!N148+CA!N148+CO!N148+ID!N148+MT!N148+NM!N148+NV!N148+OR!N148+UT!N148+WA!N148+WY!N148</f>
        <v>487578.43</v>
      </c>
      <c r="O148" s="2">
        <f>AZ!O148+CA!O148+CO!O148+ID!O148+MT!O148+NM!O148+NV!O148+OR!O148+UT!O148+WA!O148+WY!O148</f>
        <v>4080321.0700000003</v>
      </c>
      <c r="P148" s="2">
        <f>AZ!P148+CA!P148+CO!P148+ID!P148+MT!P148+NM!P148+NV!P148+OR!P148+UT!P148+WA!P148+WY!P148</f>
        <v>565794.95000000007</v>
      </c>
      <c r="Q148" s="2">
        <f t="shared" si="5"/>
        <v>57624652.100000001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f>AZ!D149+CA!D149+CO!D149+ID!D149+MT!D149+NM!D149+NV!D149+OR!D149+UT!D149+WA!D149+WY!D149</f>
        <v>15205224.57</v>
      </c>
      <c r="E149" s="2">
        <f>AZ!E149+CA!E149+CO!E149+ID!E149+MT!E149+NM!E149+NV!E149+OR!E149+UT!E149+WA!E149+WY!E149</f>
        <v>1249076.0399999998</v>
      </c>
      <c r="F149" s="2">
        <f>AZ!F149+CA!F149+CO!F149+ID!F149+MT!F149+NM!F149+NV!F149+OR!F149+UT!F149+WA!F149+WY!F149</f>
        <v>16360618.119999999</v>
      </c>
      <c r="G149" s="2">
        <f>AZ!G149+CA!G149+CO!G149+ID!G149+MT!G149+NM!G149+NV!G149+OR!G149+UT!G149+WA!G149+WY!G149</f>
        <v>13500508.1</v>
      </c>
      <c r="H149" s="2">
        <f>AZ!H149+CA!H149+CO!H149+ID!H149+MT!H149+NM!H149+NV!H149+OR!H149+UT!H149+WA!H149+WY!H149</f>
        <v>4352145</v>
      </c>
      <c r="I149" s="2">
        <f>AZ!I149+CA!I149+CO!I149+ID!I149+MT!I149+NM!I149+NV!I149+OR!I149+UT!I149+WA!I149+WY!I149</f>
        <v>102168.62</v>
      </c>
      <c r="J149" s="2">
        <f>AZ!J149+CA!J149+CO!J149+ID!J149+MT!J149+NM!J149+NV!J149+OR!J149+UT!J149+WA!J149+WY!J149</f>
        <v>291945.42</v>
      </c>
      <c r="K149" s="2">
        <f>AZ!K149+CA!K149+CO!K149+ID!K149+MT!K149+NM!K149+NV!K149+OR!K149+UT!K149+WA!K149+WY!K149</f>
        <v>183751.94999999998</v>
      </c>
      <c r="L149" s="2">
        <f>AZ!L149+CA!L149+CO!L149+ID!L149+MT!L149+NM!L149+NV!L149+OR!L149+UT!L149+WA!L149+WY!L149</f>
        <v>62571.37</v>
      </c>
      <c r="M149" s="2">
        <f>AZ!M149+CA!M149+CO!M149+ID!M149+MT!M149+NM!M149+NV!M149+OR!M149+UT!M149+WA!M149+WY!M149</f>
        <v>-17724</v>
      </c>
      <c r="N149" s="2">
        <f>AZ!N149+CA!N149+CO!N149+ID!N149+MT!N149+NM!N149+NV!N149+OR!N149+UT!N149+WA!N149+WY!N149</f>
        <v>525922.97000000009</v>
      </c>
      <c r="O149" s="2">
        <f>AZ!O149+CA!O149+CO!O149+ID!O149+MT!O149+NM!O149+NV!O149+OR!O149+UT!O149+WA!O149+WY!O149</f>
        <v>5152253.0199999986</v>
      </c>
      <c r="P149" s="2">
        <f>AZ!P149+CA!P149+CO!P149+ID!P149+MT!P149+NM!P149+NV!P149+OR!P149+UT!P149+WA!P149+WY!P149</f>
        <v>449127.59</v>
      </c>
      <c r="Q149" s="2">
        <f t="shared" si="5"/>
        <v>57417588.769999996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f>AZ!D150+CA!D150+CO!D150+ID!D150+MT!D150+NM!D150+NV!D150+OR!D150+UT!D150+WA!D150+WY!D150</f>
        <v>16247776.689999998</v>
      </c>
      <c r="E150" s="2">
        <f>AZ!E150+CA!E150+CO!E150+ID!E150+MT!E150+NM!E150+NV!E150+OR!E150+UT!E150+WA!E150+WY!E150</f>
        <v>1281979.03</v>
      </c>
      <c r="F150" s="2">
        <f>AZ!F150+CA!F150+CO!F150+ID!F150+MT!F150+NM!F150+NV!F150+OR!F150+UT!F150+WA!F150+WY!F150</f>
        <v>18618652.510000002</v>
      </c>
      <c r="G150" s="2">
        <f>AZ!G150+CA!G150+CO!G150+ID!G150+MT!G150+NM!G150+NV!G150+OR!G150+UT!G150+WA!G150+WY!G150</f>
        <v>13770762.580000002</v>
      </c>
      <c r="H150" s="2">
        <f>AZ!H150+CA!H150+CO!H150+ID!H150+MT!H150+NM!H150+NV!H150+OR!H150+UT!H150+WA!H150+WY!H150</f>
        <v>4877795</v>
      </c>
      <c r="I150" s="2">
        <f>AZ!I150+CA!I150+CO!I150+ID!I150+MT!I150+NM!I150+NV!I150+OR!I150+UT!I150+WA!I150+WY!I150</f>
        <v>107628.95</v>
      </c>
      <c r="J150" s="2">
        <f>AZ!J150+CA!J150+CO!J150+ID!J150+MT!J150+NM!J150+NV!J150+OR!J150+UT!J150+WA!J150+WY!J150</f>
        <v>313362.90999999997</v>
      </c>
      <c r="K150" s="2">
        <f>AZ!K150+CA!K150+CO!K150+ID!K150+MT!K150+NM!K150+NV!K150+OR!K150+UT!K150+WA!K150+WY!K150</f>
        <v>166803.06</v>
      </c>
      <c r="L150" s="2">
        <f>AZ!L150+CA!L150+CO!L150+ID!L150+MT!L150+NM!L150+NV!L150+OR!L150+UT!L150+WA!L150+WY!L150</f>
        <v>68436.56</v>
      </c>
      <c r="M150" s="2">
        <f>AZ!M150+CA!M150+CO!M150+ID!M150+MT!M150+NM!M150+NV!M150+OR!M150+UT!M150+WA!M150+WY!M150</f>
        <v>-9777</v>
      </c>
      <c r="N150" s="2">
        <f>AZ!N150+CA!N150+CO!N150+ID!N150+MT!N150+NM!N150+NV!N150+OR!N150+UT!N150+WA!N150+WY!N150</f>
        <v>590138.32999999996</v>
      </c>
      <c r="O150" s="2">
        <f>AZ!O150+CA!O150+CO!O150+ID!O150+MT!O150+NM!O150+NV!O150+OR!O150+UT!O150+WA!O150+WY!O150</f>
        <v>4624545.6499999994</v>
      </c>
      <c r="P150" s="2">
        <f>AZ!P150+CA!P150+CO!P150+ID!P150+MT!P150+NM!P150+NV!P150+OR!P150+UT!P150+WA!P150+WY!P150</f>
        <v>458614.26</v>
      </c>
      <c r="Q150" s="2">
        <f t="shared" si="5"/>
        <v>61116718.530000001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f>AZ!D151+CA!D151+CO!D151+ID!D151+MT!D151+NM!D151+NV!D151+OR!D151+UT!D151+WA!D151+WY!D151</f>
        <v>17556121.339999996</v>
      </c>
      <c r="E151" s="2">
        <f>AZ!E151+CA!E151+CO!E151+ID!E151+MT!E151+NM!E151+NV!E151+OR!E151+UT!E151+WA!E151+WY!E151</f>
        <v>1253793.7899999998</v>
      </c>
      <c r="F151" s="2">
        <f>AZ!F151+CA!F151+CO!F151+ID!F151+MT!F151+NM!F151+NV!F151+OR!F151+UT!F151+WA!F151+WY!F151</f>
        <v>18067266.099999998</v>
      </c>
      <c r="G151" s="2">
        <f>AZ!G151+CA!G151+CO!G151+ID!G151+MT!G151+NM!G151+NV!G151+OR!G151+UT!G151+WA!G151+WY!G151</f>
        <v>18711636.239999998</v>
      </c>
      <c r="H151" s="2">
        <f>AZ!H151+CA!H151+CO!H151+ID!H151+MT!H151+NM!H151+NV!H151+OR!H151+UT!H151+WA!H151+WY!H151</f>
        <v>4408692</v>
      </c>
      <c r="I151" s="2">
        <f>AZ!I151+CA!I151+CO!I151+ID!I151+MT!I151+NM!I151+NV!I151+OR!I151+UT!I151+WA!I151+WY!I151</f>
        <v>143297.82</v>
      </c>
      <c r="J151" s="2">
        <f>AZ!J151+CA!J151+CO!J151+ID!J151+MT!J151+NM!J151+NV!J151+OR!J151+UT!J151+WA!J151+WY!J151</f>
        <v>301253.26</v>
      </c>
      <c r="K151" s="2">
        <f>AZ!K151+CA!K151+CO!K151+ID!K151+MT!K151+NM!K151+NV!K151+OR!K151+UT!K151+WA!K151+WY!K151</f>
        <v>170100.25999999998</v>
      </c>
      <c r="L151" s="2">
        <f>AZ!L151+CA!L151+CO!L151+ID!L151+MT!L151+NM!L151+NV!L151+OR!L151+UT!L151+WA!L151+WY!L151</f>
        <v>51475.339999999989</v>
      </c>
      <c r="M151" s="2">
        <f>AZ!M151+CA!M151+CO!M151+ID!M151+MT!M151+NM!M151+NV!M151+OR!M151+UT!M151+WA!M151+WY!M151</f>
        <v>71924</v>
      </c>
      <c r="N151" s="2">
        <f>AZ!N151+CA!N151+CO!N151+ID!N151+MT!N151+NM!N151+NV!N151+OR!N151+UT!N151+WA!N151+WY!N151</f>
        <v>698941.69</v>
      </c>
      <c r="O151" s="2">
        <f>AZ!O151+CA!O151+CO!O151+ID!O151+MT!O151+NM!O151+NV!O151+OR!O151+UT!O151+WA!O151+WY!O151</f>
        <v>4322663.8099999996</v>
      </c>
      <c r="P151" s="2">
        <f>AZ!P151+CA!P151+CO!P151+ID!P151+MT!P151+NM!P151+NV!P151+OR!P151+UT!P151+WA!P151+WY!P151</f>
        <v>505059.36</v>
      </c>
      <c r="Q151" s="2">
        <f t="shared" si="5"/>
        <v>66262225.009999983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f>AZ!D152+CA!D152+CO!D152+ID!D152+MT!D152+NM!D152+NV!D152+OR!D152+UT!D152+WA!D152+WY!D152</f>
        <v>19124596.940000001</v>
      </c>
      <c r="E152" s="2">
        <f>AZ!E152+CA!E152+CO!E152+ID!E152+MT!E152+NM!E152+NV!E152+OR!E152+UT!E152+WA!E152+WY!E152</f>
        <v>1311565.79</v>
      </c>
      <c r="F152" s="2">
        <f>AZ!F152+CA!F152+CO!F152+ID!F152+MT!F152+NM!F152+NV!F152+OR!F152+UT!F152+WA!F152+WY!F152</f>
        <v>16981382.279999997</v>
      </c>
      <c r="G152" s="2">
        <f>AZ!G152+CA!G152+CO!G152+ID!G152+MT!G152+NM!G152+NV!G152+OR!G152+UT!G152+WA!G152+WY!G152</f>
        <v>25065814.169999998</v>
      </c>
      <c r="H152" s="2">
        <f>AZ!H152+CA!H152+CO!H152+ID!H152+MT!H152+NM!H152+NV!H152+OR!H152+UT!H152+WA!H152+WY!H152</f>
        <v>5184308</v>
      </c>
      <c r="I152" s="2">
        <f>AZ!I152+CA!I152+CO!I152+ID!I152+MT!I152+NM!I152+NV!I152+OR!I152+UT!I152+WA!I152+WY!I152</f>
        <v>156343.38</v>
      </c>
      <c r="J152" s="2">
        <f>AZ!J152+CA!J152+CO!J152+ID!J152+MT!J152+NM!J152+NV!J152+OR!J152+UT!J152+WA!J152+WY!J152</f>
        <v>319627.48</v>
      </c>
      <c r="K152" s="2">
        <f>AZ!K152+CA!K152+CO!K152+ID!K152+MT!K152+NM!K152+NV!K152+OR!K152+UT!K152+WA!K152+WY!K152</f>
        <v>179786.06000000003</v>
      </c>
      <c r="L152" s="2">
        <f>AZ!L152+CA!L152+CO!L152+ID!L152+MT!L152+NM!L152+NV!L152+OR!L152+UT!L152+WA!L152+WY!L152</f>
        <v>61408.51999999999</v>
      </c>
      <c r="M152" s="2">
        <f>AZ!M152+CA!M152+CO!M152+ID!M152+MT!M152+NM!M152+NV!M152+OR!M152+UT!M152+WA!M152+WY!M152</f>
        <v>100699</v>
      </c>
      <c r="N152" s="2">
        <f>AZ!N152+CA!N152+CO!N152+ID!N152+MT!N152+NM!N152+NV!N152+OR!N152+UT!N152+WA!N152+WY!N152</f>
        <v>662253.21000000008</v>
      </c>
      <c r="O152" s="2">
        <f>AZ!O152+CA!O152+CO!O152+ID!O152+MT!O152+NM!O152+NV!O152+OR!O152+UT!O152+WA!O152+WY!O152</f>
        <v>3987427.3200000003</v>
      </c>
      <c r="P152" s="2">
        <f>AZ!P152+CA!P152+CO!P152+ID!P152+MT!P152+NM!P152+NV!P152+OR!P152+UT!P152+WA!P152+WY!P152</f>
        <v>602669.34000000008</v>
      </c>
      <c r="Q152" s="2">
        <f t="shared" si="5"/>
        <v>73737881.48999998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f>AZ!D153+CA!D153+CO!D153+ID!D153+MT!D153+NM!D153+NV!D153+OR!D153+UT!D153+WA!D153+WY!D153</f>
        <v>19714232.449999996</v>
      </c>
      <c r="E153" s="2">
        <f>AZ!E153+CA!E153+CO!E153+ID!E153+MT!E153+NM!E153+NV!E153+OR!E153+UT!E153+WA!E153+WY!E153</f>
        <v>1303497.1100000001</v>
      </c>
      <c r="F153" s="2">
        <f>AZ!F153+CA!F153+CO!F153+ID!F153+MT!F153+NM!F153+NV!F153+OR!F153+UT!F153+WA!F153+WY!F153</f>
        <v>13053387.640000001</v>
      </c>
      <c r="G153" s="2">
        <f>AZ!G153+CA!G153+CO!G153+ID!G153+MT!G153+NM!G153+NV!G153+OR!G153+UT!G153+WA!G153+WY!G153</f>
        <v>25976455.609999996</v>
      </c>
      <c r="H153" s="2">
        <f>AZ!H153+CA!H153+CO!H153+ID!H153+MT!H153+NM!H153+NV!H153+OR!H153+UT!H153+WA!H153+WY!H153</f>
        <v>5439735</v>
      </c>
      <c r="I153" s="2">
        <f>AZ!I153+CA!I153+CO!I153+ID!I153+MT!I153+NM!I153+NV!I153+OR!I153+UT!I153+WA!I153+WY!I153</f>
        <v>153364.68999999997</v>
      </c>
      <c r="J153" s="2">
        <f>AZ!J153+CA!J153+CO!J153+ID!J153+MT!J153+NM!J153+NV!J153+OR!J153+UT!J153+WA!J153+WY!J153</f>
        <v>352234.75999999995</v>
      </c>
      <c r="K153" s="2">
        <f>AZ!K153+CA!K153+CO!K153+ID!K153+MT!K153+NM!K153+NV!K153+OR!K153+UT!K153+WA!K153+WY!K153</f>
        <v>177083.6</v>
      </c>
      <c r="L153" s="2">
        <f>AZ!L153+CA!L153+CO!L153+ID!L153+MT!L153+NM!L153+NV!L153+OR!L153+UT!L153+WA!L153+WY!L153</f>
        <v>60307.24</v>
      </c>
      <c r="M153" s="2">
        <f>AZ!M153+CA!M153+CO!M153+ID!M153+MT!M153+NM!M153+NV!M153+OR!M153+UT!M153+WA!M153+WY!M153</f>
        <v>-65729</v>
      </c>
      <c r="N153" s="2">
        <f>AZ!N153+CA!N153+CO!N153+ID!N153+MT!N153+NM!N153+NV!N153+OR!N153+UT!N153+WA!N153+WY!N153</f>
        <v>784798.57000000007</v>
      </c>
      <c r="O153" s="2">
        <f>AZ!O153+CA!O153+CO!O153+ID!O153+MT!O153+NM!O153+NV!O153+OR!O153+UT!O153+WA!O153+WY!O153</f>
        <v>3365340.52</v>
      </c>
      <c r="P153" s="2">
        <f>AZ!P153+CA!P153+CO!P153+ID!P153+MT!P153+NM!P153+NV!P153+OR!P153+UT!P153+WA!P153+WY!P153</f>
        <v>606047.60000000009</v>
      </c>
      <c r="Q153" s="2">
        <f t="shared" si="5"/>
        <v>70920755.789999977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f>AZ!D154+CA!D154+CO!D154+ID!D154+MT!D154+NM!D154+NV!D154+OR!D154+UT!D154+WA!D154+WY!D154</f>
        <v>17622576.190000001</v>
      </c>
      <c r="E154" s="2">
        <f>AZ!E154+CA!E154+CO!E154+ID!E154+MT!E154+NM!E154+NV!E154+OR!E154+UT!E154+WA!E154+WY!E154</f>
        <v>1276539.44</v>
      </c>
      <c r="F154" s="2">
        <f>AZ!F154+CA!F154+CO!F154+ID!F154+MT!F154+NM!F154+NV!F154+OR!F154+UT!F154+WA!F154+WY!F154</f>
        <v>9787649.540000001</v>
      </c>
      <c r="G154" s="2">
        <f>AZ!G154+CA!G154+CO!G154+ID!G154+MT!G154+NM!G154+NV!G154+OR!G154+UT!G154+WA!G154+WY!G154</f>
        <v>23324902.270000003</v>
      </c>
      <c r="H154" s="2">
        <f>AZ!H154+CA!H154+CO!H154+ID!H154+MT!H154+NM!H154+NV!H154+OR!H154+UT!H154+WA!H154+WY!H154</f>
        <v>5269728</v>
      </c>
      <c r="I154" s="2">
        <f>AZ!I154+CA!I154+CO!I154+ID!I154+MT!I154+NM!I154+NV!I154+OR!I154+UT!I154+WA!I154+WY!I154</f>
        <v>158555.46</v>
      </c>
      <c r="J154" s="2">
        <f>AZ!J154+CA!J154+CO!J154+ID!J154+MT!J154+NM!J154+NV!J154+OR!J154+UT!J154+WA!J154+WY!J154</f>
        <v>321076.49</v>
      </c>
      <c r="K154" s="2">
        <f>AZ!K154+CA!K154+CO!K154+ID!K154+MT!K154+NM!K154+NV!K154+OR!K154+UT!K154+WA!K154+WY!K154</f>
        <v>180714.36000000002</v>
      </c>
      <c r="L154" s="2">
        <f>AZ!L154+CA!L154+CO!L154+ID!L154+MT!L154+NM!L154+NV!L154+OR!L154+UT!L154+WA!L154+WY!L154</f>
        <v>62061.630000000005</v>
      </c>
      <c r="M154" s="2">
        <f>AZ!M154+CA!M154+CO!M154+ID!M154+MT!M154+NM!M154+NV!M154+OR!M154+UT!M154+WA!M154+WY!M154</f>
        <v>45677</v>
      </c>
      <c r="N154" s="2">
        <f>AZ!N154+CA!N154+CO!N154+ID!N154+MT!N154+NM!N154+NV!N154+OR!N154+UT!N154+WA!N154+WY!N154</f>
        <v>781623.17</v>
      </c>
      <c r="O154" s="2">
        <f>AZ!O154+CA!O154+CO!O154+ID!O154+MT!O154+NM!O154+NV!O154+OR!O154+UT!O154+WA!O154+WY!O154</f>
        <v>3780219.6399999997</v>
      </c>
      <c r="P154" s="2">
        <f>AZ!P154+CA!P154+CO!P154+ID!P154+MT!P154+NM!P154+NV!P154+OR!P154+UT!P154+WA!P154+WY!P154</f>
        <v>572866.47</v>
      </c>
      <c r="Q154" s="2">
        <f t="shared" si="5"/>
        <v>63184189.660000011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f>AZ!D155+CA!D155+CO!D155+ID!D155+MT!D155+NM!D155+NV!D155+OR!D155+UT!D155+WA!D155+WY!D155</f>
        <v>18069394.949999999</v>
      </c>
      <c r="E155" s="2">
        <f>AZ!E155+CA!E155+CO!E155+ID!E155+MT!E155+NM!E155+NV!E155+OR!E155+UT!E155+WA!E155+WY!E155</f>
        <v>1338916.8299999998</v>
      </c>
      <c r="F155" s="2">
        <f>AZ!F155+CA!F155+CO!F155+ID!F155+MT!F155+NM!F155+NV!F155+OR!F155+UT!F155+WA!F155+WY!F155</f>
        <v>10391413.279999999</v>
      </c>
      <c r="G155" s="2">
        <f>AZ!G155+CA!G155+CO!G155+ID!G155+MT!G155+NM!G155+NV!G155+OR!G155+UT!G155+WA!G155+WY!G155</f>
        <v>19077383.710000005</v>
      </c>
      <c r="H155" s="2">
        <f>AZ!H155+CA!H155+CO!H155+ID!H155+MT!H155+NM!H155+NV!H155+OR!H155+UT!H155+WA!H155+WY!H155</f>
        <v>4513013</v>
      </c>
      <c r="I155" s="2">
        <f>AZ!I155+CA!I155+CO!I155+ID!I155+MT!I155+NM!I155+NV!I155+OR!I155+UT!I155+WA!I155+WY!I155</f>
        <v>153280.41999999998</v>
      </c>
      <c r="J155" s="2">
        <f>AZ!J155+CA!J155+CO!J155+ID!J155+MT!J155+NM!J155+NV!J155+OR!J155+UT!J155+WA!J155+WY!J155</f>
        <v>344936.23000000004</v>
      </c>
      <c r="K155" s="2">
        <f>AZ!K155+CA!K155+CO!K155+ID!K155+MT!K155+NM!K155+NV!K155+OR!K155+UT!K155+WA!K155+WY!K155</f>
        <v>158737.76999999999</v>
      </c>
      <c r="L155" s="2">
        <f>AZ!L155+CA!L155+CO!L155+ID!L155+MT!L155+NM!L155+NV!L155+OR!L155+UT!L155+WA!L155+WY!L155</f>
        <v>66239.62000000001</v>
      </c>
      <c r="M155" s="2">
        <f>AZ!M155+CA!M155+CO!M155+ID!M155+MT!M155+NM!M155+NV!M155+OR!M155+UT!M155+WA!M155+WY!M155</f>
        <v>9204</v>
      </c>
      <c r="N155" s="2">
        <f>AZ!N155+CA!N155+CO!N155+ID!N155+MT!N155+NM!N155+NV!N155+OR!N155+UT!N155+WA!N155+WY!N155</f>
        <v>817446.5199999999</v>
      </c>
      <c r="O155" s="2">
        <f>AZ!O155+CA!O155+CO!O155+ID!O155+MT!O155+NM!O155+NV!O155+OR!O155+UT!O155+WA!O155+WY!O155</f>
        <v>3071845.91</v>
      </c>
      <c r="P155" s="2">
        <f>AZ!P155+CA!P155+CO!P155+ID!P155+MT!P155+NM!P155+NV!P155+OR!P155+UT!P155+WA!P155+WY!P155</f>
        <v>593126.76</v>
      </c>
      <c r="Q155" s="2">
        <f t="shared" si="5"/>
        <v>58604938.999999993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f>AZ!D156+CA!D156+CO!D156+ID!D156+MT!D156+NM!D156+NV!D156+OR!D156+UT!D156+WA!D156+WY!D156</f>
        <v>17606421.949999999</v>
      </c>
      <c r="E156" s="2">
        <f>AZ!E156+CA!E156+CO!E156+ID!E156+MT!E156+NM!E156+NV!E156+OR!E156+UT!E156+WA!E156+WY!E156</f>
        <v>1205838.26</v>
      </c>
      <c r="F156" s="2">
        <f>AZ!F156+CA!F156+CO!F156+ID!F156+MT!F156+NM!F156+NV!F156+OR!F156+UT!F156+WA!F156+WY!F156</f>
        <v>10532491.899999999</v>
      </c>
      <c r="G156" s="2">
        <f>AZ!G156+CA!G156+CO!G156+ID!G156+MT!G156+NM!G156+NV!G156+OR!G156+UT!G156+WA!G156+WY!G156</f>
        <v>18391737.880000003</v>
      </c>
      <c r="H156" s="2">
        <f>AZ!H156+CA!H156+CO!H156+ID!H156+MT!H156+NM!H156+NV!H156+OR!H156+UT!H156+WA!H156+WY!H156</f>
        <v>4385950</v>
      </c>
      <c r="I156" s="2">
        <f>AZ!I156+CA!I156+CO!I156+ID!I156+MT!I156+NM!I156+NV!I156+OR!I156+UT!I156+WA!I156+WY!I156</f>
        <v>147052.37999999998</v>
      </c>
      <c r="J156" s="2">
        <f>AZ!J156+CA!J156+CO!J156+ID!J156+MT!J156+NM!J156+NV!J156+OR!J156+UT!J156+WA!J156+WY!J156</f>
        <v>346614.59999999992</v>
      </c>
      <c r="K156" s="2">
        <f>AZ!K156+CA!K156+CO!K156+ID!K156+MT!K156+NM!K156+NV!K156+OR!K156+UT!K156+WA!K156+WY!K156</f>
        <v>178627.25</v>
      </c>
      <c r="L156" s="2">
        <f>AZ!L156+CA!L156+CO!L156+ID!L156+MT!L156+NM!L156+NV!L156+OR!L156+UT!L156+WA!L156+WY!L156</f>
        <v>67145.259999999995</v>
      </c>
      <c r="M156" s="2">
        <f>AZ!M156+CA!M156+CO!M156+ID!M156+MT!M156+NM!M156+NV!M156+OR!M156+UT!M156+WA!M156+WY!M156</f>
        <v>-26192</v>
      </c>
      <c r="N156" s="2">
        <f>AZ!N156+CA!N156+CO!N156+ID!N156+MT!N156+NM!N156+NV!N156+OR!N156+UT!N156+WA!N156+WY!N156</f>
        <v>689653.4</v>
      </c>
      <c r="O156" s="2">
        <f>AZ!O156+CA!O156+CO!O156+ID!O156+MT!O156+NM!O156+NV!O156+OR!O156+UT!O156+WA!O156+WY!O156</f>
        <v>3309708.8599999994</v>
      </c>
      <c r="P156" s="2">
        <f>AZ!P156+CA!P156+CO!P156+ID!P156+MT!P156+NM!P156+NV!P156+OR!P156+UT!P156+WA!P156+WY!P156</f>
        <v>566175.18999999994</v>
      </c>
      <c r="Q156" s="2">
        <f t="shared" si="5"/>
        <v>57401224.93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f>AZ!D157+CA!D157+CO!D157+ID!D157+MT!D157+NM!D157+NV!D157+OR!D157+UT!D157+WA!D157+WY!D157</f>
        <v>18528928.900000002</v>
      </c>
      <c r="E157" s="2">
        <f>AZ!E157+CA!E157+CO!E157+ID!E157+MT!E157+NM!E157+NV!E157+OR!E157+UT!E157+WA!E157+WY!E157</f>
        <v>1339671.0900000001</v>
      </c>
      <c r="F157" s="2">
        <f>AZ!F157+CA!F157+CO!F157+ID!F157+MT!F157+NM!F157+NV!F157+OR!F157+UT!F157+WA!F157+WY!F157</f>
        <v>11502658.83</v>
      </c>
      <c r="G157" s="2">
        <f>AZ!G157+CA!G157+CO!G157+ID!G157+MT!G157+NM!G157+NV!G157+OR!G157+UT!G157+WA!G157+WY!G157</f>
        <v>22833214.329999998</v>
      </c>
      <c r="H157" s="2">
        <f>AZ!H157+CA!H157+CO!H157+ID!H157+MT!H157+NM!H157+NV!H157+OR!H157+UT!H157+WA!H157+WY!H157</f>
        <v>5053341</v>
      </c>
      <c r="I157" s="2">
        <f>AZ!I157+CA!I157+CO!I157+ID!I157+MT!I157+NM!I157+NV!I157+OR!I157+UT!I157+WA!I157+WY!I157</f>
        <v>142069.69</v>
      </c>
      <c r="J157" s="2">
        <f>AZ!J157+CA!J157+CO!J157+ID!J157+MT!J157+NM!J157+NV!J157+OR!J157+UT!J157+WA!J157+WY!J157</f>
        <v>357743.01</v>
      </c>
      <c r="K157" s="2">
        <f>AZ!K157+CA!K157+CO!K157+ID!K157+MT!K157+NM!K157+NV!K157+OR!K157+UT!K157+WA!K157+WY!K157</f>
        <v>167206.44999999998</v>
      </c>
      <c r="L157" s="2">
        <f>AZ!L157+CA!L157+CO!L157+ID!L157+MT!L157+NM!L157+NV!L157+OR!L157+UT!L157+WA!L157+WY!L157</f>
        <v>66243.08</v>
      </c>
      <c r="M157" s="2">
        <f>AZ!M157+CA!M157+CO!M157+ID!M157+MT!M157+NM!M157+NV!M157+OR!M157+UT!M157+WA!M157+WY!M157</f>
        <v>-27814</v>
      </c>
      <c r="N157" s="2">
        <f>AZ!N157+CA!N157+CO!N157+ID!N157+MT!N157+NM!N157+NV!N157+OR!N157+UT!N157+WA!N157+WY!N157</f>
        <v>712461.65</v>
      </c>
      <c r="O157" s="2">
        <f>AZ!O157+CA!O157+CO!O157+ID!O157+MT!O157+NM!O157+NV!O157+OR!O157+UT!O157+WA!O157+WY!O157</f>
        <v>3714726.38</v>
      </c>
      <c r="P157" s="2">
        <f>AZ!P157+CA!P157+CO!P157+ID!P157+MT!P157+NM!P157+NV!P157+OR!P157+UT!P157+WA!P157+WY!P157</f>
        <v>598332.30000000005</v>
      </c>
      <c r="Q157" s="2">
        <f t="shared" si="5"/>
        <v>64988782.709999993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f>AZ!D158+CA!D158+CO!D158+ID!D158+MT!D158+NM!D158+NV!D158+OR!D158+UT!D158+WA!D158+WY!D158</f>
        <v>19070573.460000001</v>
      </c>
      <c r="E158" s="2">
        <f>AZ!E158+CA!E158+CO!E158+ID!E158+MT!E158+NM!E158+NV!E158+OR!E158+UT!E158+WA!E158+WY!E158</f>
        <v>1393593.91</v>
      </c>
      <c r="F158" s="2">
        <f>AZ!F158+CA!F158+CO!F158+ID!F158+MT!F158+NM!F158+NV!F158+OR!F158+UT!F158+WA!F158+WY!F158</f>
        <v>11507365.970000001</v>
      </c>
      <c r="G158" s="2">
        <f>AZ!G158+CA!G158+CO!G158+ID!G158+MT!G158+NM!G158+NV!G158+OR!G158+UT!G158+WA!G158+WY!G158</f>
        <v>18922636.650000002</v>
      </c>
      <c r="H158" s="2">
        <f>AZ!H158+CA!H158+CO!H158+ID!H158+MT!H158+NM!H158+NV!H158+OR!H158+UT!H158+WA!H158+WY!H158</f>
        <v>5414189</v>
      </c>
      <c r="I158" s="2">
        <f>AZ!I158+CA!I158+CO!I158+ID!I158+MT!I158+NM!I158+NV!I158+OR!I158+UT!I158+WA!I158+WY!I158</f>
        <v>136086.29999999999</v>
      </c>
      <c r="J158" s="2">
        <f>AZ!J158+CA!J158+CO!J158+ID!J158+MT!J158+NM!J158+NV!J158+OR!J158+UT!J158+WA!J158+WY!J158</f>
        <v>326206.11</v>
      </c>
      <c r="K158" s="2">
        <f>AZ!K158+CA!K158+CO!K158+ID!K158+MT!K158+NM!K158+NV!K158+OR!K158+UT!K158+WA!K158+WY!K158</f>
        <v>166350.20000000001</v>
      </c>
      <c r="L158" s="2">
        <f>AZ!L158+CA!L158+CO!L158+ID!L158+MT!L158+NM!L158+NV!L158+OR!L158+UT!L158+WA!L158+WY!L158</f>
        <v>64043.880000000005</v>
      </c>
      <c r="M158" s="2">
        <f>AZ!M158+CA!M158+CO!M158+ID!M158+MT!M158+NM!M158+NV!M158+OR!M158+UT!M158+WA!M158+WY!M158</f>
        <v>-14345</v>
      </c>
      <c r="N158" s="2">
        <f>AZ!N158+CA!N158+CO!N158+ID!N158+MT!N158+NM!N158+NV!N158+OR!N158+UT!N158+WA!N158+WY!N158</f>
        <v>668626.62999999989</v>
      </c>
      <c r="O158" s="2">
        <f>AZ!O158+CA!O158+CO!O158+ID!O158+MT!O158+NM!O158+NV!O158+OR!O158+UT!O158+WA!O158+WY!O158</f>
        <v>3759437.02</v>
      </c>
      <c r="P158" s="2">
        <f>AZ!P158+CA!P158+CO!P158+ID!P158+MT!P158+NM!P158+NV!P158+OR!P158+UT!P158+WA!P158+WY!P158</f>
        <v>588751.14</v>
      </c>
      <c r="Q158" s="2">
        <f t="shared" si="5"/>
        <v>62003515.270000018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f>AZ!D159+CA!D159+CO!D159+ID!D159+MT!D159+NM!D159+NV!D159+OR!D159+UT!D159+WA!D159+WY!D159</f>
        <v>17351138.640000001</v>
      </c>
      <c r="E159" s="2">
        <f>AZ!E159+CA!E159+CO!E159+ID!E159+MT!E159+NM!E159+NV!E159+OR!E159+UT!E159+WA!E159+WY!E159</f>
        <v>1248321.98</v>
      </c>
      <c r="F159" s="2">
        <f>AZ!F159+CA!F159+CO!F159+ID!F159+MT!F159+NM!F159+NV!F159+OR!F159+UT!F159+WA!F159+WY!F159</f>
        <v>9478859.9399999995</v>
      </c>
      <c r="G159" s="2">
        <f>AZ!G159+CA!G159+CO!G159+ID!G159+MT!G159+NM!G159+NV!G159+OR!G159+UT!G159+WA!G159+WY!G159</f>
        <v>17136281.399999999</v>
      </c>
      <c r="H159" s="2">
        <f>AZ!H159+CA!H159+CO!H159+ID!H159+MT!H159+NM!H159+NV!H159+OR!H159+UT!H159+WA!H159+WY!H159</f>
        <v>4230208</v>
      </c>
      <c r="I159" s="2">
        <f>AZ!I159+CA!I159+CO!I159+ID!I159+MT!I159+NM!I159+NV!I159+OR!I159+UT!I159+WA!I159+WY!I159</f>
        <v>119872.26999999999</v>
      </c>
      <c r="J159" s="2">
        <f>AZ!J159+CA!J159+CO!J159+ID!J159+MT!J159+NM!J159+NV!J159+OR!J159+UT!J159+WA!J159+WY!J159</f>
        <v>280272.80000000005</v>
      </c>
      <c r="K159" s="2">
        <f>AZ!K159+CA!K159+CO!K159+ID!K159+MT!K159+NM!K159+NV!K159+OR!K159+UT!K159+WA!K159+WY!K159</f>
        <v>155194.22</v>
      </c>
      <c r="L159" s="2">
        <f>AZ!L159+CA!L159+CO!L159+ID!L159+MT!L159+NM!L159+NV!L159+OR!L159+UT!L159+WA!L159+WY!L159</f>
        <v>54797.96</v>
      </c>
      <c r="M159" s="2">
        <f>AZ!M159+CA!M159+CO!M159+ID!M159+MT!M159+NM!M159+NV!M159+OR!M159+UT!M159+WA!M159+WY!M159</f>
        <v>-33623</v>
      </c>
      <c r="N159" s="2">
        <f>AZ!N159+CA!N159+CO!N159+ID!N159+MT!N159+NM!N159+NV!N159+OR!N159+UT!N159+WA!N159+WY!N159</f>
        <v>725813.82</v>
      </c>
      <c r="O159" s="2">
        <f>AZ!O159+CA!O159+CO!O159+ID!O159+MT!O159+NM!O159+NV!O159+OR!O159+UT!O159+WA!O159+WY!O159</f>
        <v>3752859.0700000003</v>
      </c>
      <c r="P159" s="2">
        <f>AZ!P159+CA!P159+CO!P159+ID!P159+MT!P159+NM!P159+NV!P159+OR!P159+UT!P159+WA!P159+WY!P159</f>
        <v>513925.57999999996</v>
      </c>
      <c r="Q159" s="2">
        <f t="shared" si="5"/>
        <v>55013922.68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f>AZ!D160+CA!D160+CO!D160+ID!D160+MT!D160+NM!D160+NV!D160+OR!D160+UT!D160+WA!D160+WY!D160</f>
        <v>15958973.35</v>
      </c>
      <c r="E160" s="2">
        <f>AZ!E160+CA!E160+CO!E160+ID!E160+MT!E160+NM!E160+NV!E160+OR!E160+UT!E160+WA!E160+WY!E160</f>
        <v>1374886.7599999998</v>
      </c>
      <c r="F160" s="2">
        <f>AZ!F160+CA!F160+CO!F160+ID!F160+MT!F160+NM!F160+NV!F160+OR!F160+UT!F160+WA!F160+WY!F160</f>
        <v>15966666.75</v>
      </c>
      <c r="G160" s="2">
        <f>AZ!G160+CA!G160+CO!G160+ID!G160+MT!G160+NM!G160+NV!G160+OR!G160+UT!G160+WA!G160+WY!G160</f>
        <v>13837548.669999998</v>
      </c>
      <c r="H160" s="2">
        <f>AZ!H160+CA!H160+CO!H160+ID!H160+MT!H160+NM!H160+NV!H160+OR!H160+UT!H160+WA!H160+WY!H160</f>
        <v>4763413</v>
      </c>
      <c r="I160" s="2">
        <f>AZ!I160+CA!I160+CO!I160+ID!I160+MT!I160+NM!I160+NV!I160+OR!I160+UT!I160+WA!I160+WY!I160</f>
        <v>134351.6</v>
      </c>
      <c r="J160" s="2">
        <f>AZ!J160+CA!J160+CO!J160+ID!J160+MT!J160+NM!J160+NV!J160+OR!J160+UT!J160+WA!J160+WY!J160</f>
        <v>328172.58999999997</v>
      </c>
      <c r="K160" s="2">
        <f>AZ!K160+CA!K160+CO!K160+ID!K160+MT!K160+NM!K160+NV!K160+OR!K160+UT!K160+WA!K160+WY!K160</f>
        <v>119349.79999999999</v>
      </c>
      <c r="L160" s="2">
        <f>AZ!L160+CA!L160+CO!L160+ID!L160+MT!L160+NM!L160+NV!L160+OR!L160+UT!L160+WA!L160+WY!L160</f>
        <v>76455.62000000001</v>
      </c>
      <c r="M160" s="2">
        <f>AZ!M160+CA!M160+CO!M160+ID!M160+MT!M160+NM!M160+NV!M160+OR!M160+UT!M160+WA!M160+WY!M160</f>
        <v>-25255</v>
      </c>
      <c r="N160" s="2">
        <f>AZ!N160+CA!N160+CO!N160+ID!N160+MT!N160+NM!N160+NV!N160+OR!N160+UT!N160+WA!N160+WY!N160</f>
        <v>1143183.7</v>
      </c>
      <c r="O160" s="2">
        <f>AZ!O160+CA!O160+CO!O160+ID!O160+MT!O160+NM!O160+NV!O160+OR!O160+UT!O160+WA!O160+WY!O160</f>
        <v>4600672.92</v>
      </c>
      <c r="P160" s="2">
        <f>AZ!P160+CA!P160+CO!P160+ID!P160+MT!P160+NM!P160+NV!P160+OR!P160+UT!P160+WA!P160+WY!P160</f>
        <v>586354.89999999991</v>
      </c>
      <c r="Q160" s="2">
        <f t="shared" si="5"/>
        <v>58864774.660000004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f>AZ!D161+CA!D161+CO!D161+ID!D161+MT!D161+NM!D161+NV!D161+OR!D161+UT!D161+WA!D161+WY!D161</f>
        <v>13962169.289999999</v>
      </c>
      <c r="E161" s="2">
        <f>AZ!E161+CA!E161+CO!E161+ID!E161+MT!E161+NM!E161+NV!E161+OR!E161+UT!E161+WA!E161+WY!E161</f>
        <v>1353523.54</v>
      </c>
      <c r="F161" s="2">
        <f>AZ!F161+CA!F161+CO!F161+ID!F161+MT!F161+NM!F161+NV!F161+OR!F161+UT!F161+WA!F161+WY!F161</f>
        <v>16253369.550000001</v>
      </c>
      <c r="G161" s="2">
        <f>AZ!G161+CA!G161+CO!G161+ID!G161+MT!G161+NM!G161+NV!G161+OR!G161+UT!G161+WA!G161+WY!G161</f>
        <v>13402422.98</v>
      </c>
      <c r="H161" s="2">
        <f>AZ!H161+CA!H161+CO!H161+ID!H161+MT!H161+NM!H161+NV!H161+OR!H161+UT!H161+WA!H161+WY!H161</f>
        <v>4483962</v>
      </c>
      <c r="I161" s="2">
        <f>AZ!I161+CA!I161+CO!I161+ID!I161+MT!I161+NM!I161+NV!I161+OR!I161+UT!I161+WA!I161+WY!I161</f>
        <v>115723.63999999998</v>
      </c>
      <c r="J161" s="2">
        <f>AZ!J161+CA!J161+CO!J161+ID!J161+MT!J161+NM!J161+NV!J161+OR!J161+UT!J161+WA!J161+WY!J161</f>
        <v>328605.39</v>
      </c>
      <c r="K161" s="2">
        <f>AZ!K161+CA!K161+CO!K161+ID!K161+MT!K161+NM!K161+NV!K161+OR!K161+UT!K161+WA!K161+WY!K161</f>
        <v>141486.22999999998</v>
      </c>
      <c r="L161" s="2">
        <f>AZ!L161+CA!L161+CO!L161+ID!L161+MT!L161+NM!L161+NV!L161+OR!L161+UT!L161+WA!L161+WY!L161</f>
        <v>65815.460000000006</v>
      </c>
      <c r="M161" s="2">
        <f>AZ!M161+CA!M161+CO!M161+ID!M161+MT!M161+NM!M161+NV!M161+OR!M161+UT!M161+WA!M161+WY!M161</f>
        <v>-62376</v>
      </c>
      <c r="N161" s="2">
        <f>AZ!N161+CA!N161+CO!N161+ID!N161+MT!N161+NM!N161+NV!N161+OR!N161+UT!N161+WA!N161+WY!N161</f>
        <v>1320644.6800000002</v>
      </c>
      <c r="O161" s="2">
        <f>AZ!O161+CA!O161+CO!O161+ID!O161+MT!O161+NM!O161+NV!O161+OR!O161+UT!O161+WA!O161+WY!O161</f>
        <v>4922217.7399999993</v>
      </c>
      <c r="P161" s="2">
        <f>AZ!P161+CA!P161+CO!P161+ID!P161+MT!P161+NM!P161+NV!P161+OR!P161+UT!P161+WA!P161+WY!P161</f>
        <v>538109.37</v>
      </c>
      <c r="Q161" s="2">
        <f t="shared" si="5"/>
        <v>56825673.869999997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f>AZ!D162+CA!D162+CO!D162+ID!D162+MT!D162+NM!D162+NV!D162+OR!D162+UT!D162+WA!D162+WY!D162</f>
        <v>14618413.850000001</v>
      </c>
      <c r="E162" s="2">
        <f>AZ!E162+CA!E162+CO!E162+ID!E162+MT!E162+NM!E162+NV!E162+OR!E162+UT!E162+WA!E162+WY!E162</f>
        <v>1375937.03</v>
      </c>
      <c r="F162" s="2">
        <f>AZ!F162+CA!F162+CO!F162+ID!F162+MT!F162+NM!F162+NV!F162+OR!F162+UT!F162+WA!F162+WY!F162</f>
        <v>18183378.630000003</v>
      </c>
      <c r="G162" s="2">
        <f>AZ!G162+CA!G162+CO!G162+ID!G162+MT!G162+NM!G162+NV!G162+OR!G162+UT!G162+WA!G162+WY!G162</f>
        <v>14875983.299999999</v>
      </c>
      <c r="H162" s="2">
        <f>AZ!H162+CA!H162+CO!H162+ID!H162+MT!H162+NM!H162+NV!H162+OR!H162+UT!H162+WA!H162+WY!H162</f>
        <v>5132588</v>
      </c>
      <c r="I162" s="2">
        <f>AZ!I162+CA!I162+CO!I162+ID!I162+MT!I162+NM!I162+NV!I162+OR!I162+UT!I162+WA!I162+WY!I162</f>
        <v>119917.65</v>
      </c>
      <c r="J162" s="2">
        <f>AZ!J162+CA!J162+CO!J162+ID!J162+MT!J162+NM!J162+NV!J162+OR!J162+UT!J162+WA!J162+WY!J162</f>
        <v>309065.23</v>
      </c>
      <c r="K162" s="2">
        <f>AZ!K162+CA!K162+CO!K162+ID!K162+MT!K162+NM!K162+NV!K162+OR!K162+UT!K162+WA!K162+WY!K162</f>
        <v>146599.37</v>
      </c>
      <c r="L162" s="2">
        <f>AZ!L162+CA!L162+CO!L162+ID!L162+MT!L162+NM!L162+NV!L162+OR!L162+UT!L162+WA!L162+WY!L162</f>
        <v>64658.970000000008</v>
      </c>
      <c r="M162" s="2">
        <f>AZ!M162+CA!M162+CO!M162+ID!M162+MT!M162+NM!M162+NV!M162+OR!M162+UT!M162+WA!M162+WY!M162</f>
        <v>-111225</v>
      </c>
      <c r="N162" s="2">
        <f>AZ!N162+CA!N162+CO!N162+ID!N162+MT!N162+NM!N162+NV!N162+OR!N162+UT!N162+WA!N162+WY!N162</f>
        <v>1520728.49</v>
      </c>
      <c r="O162" s="2">
        <f>AZ!O162+CA!O162+CO!O162+ID!O162+MT!O162+NM!O162+NV!O162+OR!O162+UT!O162+WA!O162+WY!O162</f>
        <v>4844222.7799999993</v>
      </c>
      <c r="P162" s="2">
        <f>AZ!P162+CA!P162+CO!P162+ID!P162+MT!P162+NM!P162+NV!P162+OR!P162+UT!P162+WA!P162+WY!P162</f>
        <v>562905.81000000006</v>
      </c>
      <c r="Q162" s="2">
        <f t="shared" si="5"/>
        <v>61643174.109999999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f>AZ!D163+CA!D163+CO!D163+ID!D163+MT!D163+NM!D163+NV!D163+OR!D163+UT!D163+WA!D163+WY!D163</f>
        <v>16119137.039999999</v>
      </c>
      <c r="E163" s="2">
        <f>AZ!E163+CA!E163+CO!E163+ID!E163+MT!E163+NM!E163+NV!E163+OR!E163+UT!E163+WA!E163+WY!E163</f>
        <v>1336073.6199999999</v>
      </c>
      <c r="F163" s="2">
        <f>AZ!F163+CA!F163+CO!F163+ID!F163+MT!F163+NM!F163+NV!F163+OR!F163+UT!F163+WA!F163+WY!F163</f>
        <v>18021759.969999999</v>
      </c>
      <c r="G163" s="2">
        <f>AZ!G163+CA!G163+CO!G163+ID!G163+MT!G163+NM!G163+NV!G163+OR!G163+UT!G163+WA!G163+WY!G163</f>
        <v>16521024.539999999</v>
      </c>
      <c r="H163" s="2">
        <f>AZ!H163+CA!H163+CO!H163+ID!H163+MT!H163+NM!H163+NV!H163+OR!H163+UT!H163+WA!H163+WY!H163</f>
        <v>5274798</v>
      </c>
      <c r="I163" s="2">
        <f>AZ!I163+CA!I163+CO!I163+ID!I163+MT!I163+NM!I163+NV!I163+OR!I163+UT!I163+WA!I163+WY!I163</f>
        <v>117441.65</v>
      </c>
      <c r="J163" s="2">
        <f>AZ!J163+CA!J163+CO!J163+ID!J163+MT!J163+NM!J163+NV!J163+OR!J163+UT!J163+WA!J163+WY!J163</f>
        <v>322645.09999999998</v>
      </c>
      <c r="K163" s="2">
        <f>AZ!K163+CA!K163+CO!K163+ID!K163+MT!K163+NM!K163+NV!K163+OR!K163+UT!K163+WA!K163+WY!K163</f>
        <v>152003.70000000001</v>
      </c>
      <c r="L163" s="2">
        <f>AZ!L163+CA!L163+CO!L163+ID!L163+MT!L163+NM!L163+NV!L163+OR!L163+UT!L163+WA!L163+WY!L163</f>
        <v>28832.21</v>
      </c>
      <c r="M163" s="2">
        <f>AZ!M163+CA!M163+CO!M163+ID!M163+MT!M163+NM!M163+NV!M163+OR!M163+UT!M163+WA!M163+WY!M163</f>
        <v>7763</v>
      </c>
      <c r="N163" s="2">
        <f>AZ!N163+CA!N163+CO!N163+ID!N163+MT!N163+NM!N163+NV!N163+OR!N163+UT!N163+WA!N163+WY!N163</f>
        <v>1640333.5</v>
      </c>
      <c r="O163" s="2">
        <f>AZ!O163+CA!O163+CO!O163+ID!O163+MT!O163+NM!O163+NV!O163+OR!O163+UT!O163+WA!O163+WY!O163</f>
        <v>5275993.37</v>
      </c>
      <c r="P163" s="2">
        <f>AZ!P163+CA!P163+CO!P163+ID!P163+MT!P163+NM!P163+NV!P163+OR!P163+UT!P163+WA!P163+WY!P163</f>
        <v>574824.11</v>
      </c>
      <c r="Q163" s="2">
        <f t="shared" si="5"/>
        <v>65392629.809999995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f>AZ!D164+CA!D164+CO!D164+ID!D164+MT!D164+NM!D164+NV!D164+OR!D164+UT!D164+WA!D164+WY!D164</f>
        <v>19833748.329999998</v>
      </c>
      <c r="E164" s="2">
        <f>AZ!E164+CA!E164+CO!E164+ID!E164+MT!E164+NM!E164+NV!E164+OR!E164+UT!E164+WA!E164+WY!E164</f>
        <v>1359624.77</v>
      </c>
      <c r="F164" s="2">
        <f>AZ!F164+CA!F164+CO!F164+ID!F164+MT!F164+NM!F164+NV!F164+OR!F164+UT!F164+WA!F164+WY!F164</f>
        <v>16905068.73</v>
      </c>
      <c r="G164" s="2">
        <f>AZ!G164+CA!G164+CO!G164+ID!G164+MT!G164+NM!G164+NV!G164+OR!G164+UT!G164+WA!G164+WY!G164</f>
        <v>23894617.809999999</v>
      </c>
      <c r="H164" s="2">
        <f>AZ!H164+CA!H164+CO!H164+ID!H164+MT!H164+NM!H164+NV!H164+OR!H164+UT!H164+WA!H164+WY!H164</f>
        <v>5410125</v>
      </c>
      <c r="I164" s="2">
        <f>AZ!I164+CA!I164+CO!I164+ID!I164+MT!I164+NM!I164+NV!I164+OR!I164+UT!I164+WA!I164+WY!I164</f>
        <v>116513.89000000001</v>
      </c>
      <c r="J164" s="2">
        <f>AZ!J164+CA!J164+CO!J164+ID!J164+MT!J164+NM!J164+NV!J164+OR!J164+UT!J164+WA!J164+WY!J164</f>
        <v>339651.94</v>
      </c>
      <c r="K164" s="2">
        <f>AZ!K164+CA!K164+CO!K164+ID!K164+MT!K164+NM!K164+NV!K164+OR!K164+UT!K164+WA!K164+WY!K164</f>
        <v>167351.37</v>
      </c>
      <c r="L164" s="2">
        <f>AZ!L164+CA!L164+CO!L164+ID!L164+MT!L164+NM!L164+NV!L164+OR!L164+UT!L164+WA!L164+WY!L164</f>
        <v>45620.030000000006</v>
      </c>
      <c r="M164" s="2">
        <f>AZ!M164+CA!M164+CO!M164+ID!M164+MT!M164+NM!M164+NV!M164+OR!M164+UT!M164+WA!M164+WY!M164</f>
        <v>122500</v>
      </c>
      <c r="N164" s="2">
        <f>AZ!N164+CA!N164+CO!N164+ID!N164+MT!N164+NM!N164+NV!N164+OR!N164+UT!N164+WA!N164+WY!N164</f>
        <v>1486277.86</v>
      </c>
      <c r="O164" s="2">
        <f>AZ!O164+CA!O164+CO!O164+ID!O164+MT!O164+NM!O164+NV!O164+OR!O164+UT!O164+WA!O164+WY!O164</f>
        <v>3835280.1599999997</v>
      </c>
      <c r="P164" s="2">
        <f>AZ!P164+CA!P164+CO!P164+ID!P164+MT!P164+NM!P164+NV!P164+OR!P164+UT!P164+WA!P164+WY!P164</f>
        <v>623337.54</v>
      </c>
      <c r="Q164" s="2">
        <f t="shared" si="5"/>
        <v>74139717.430000007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f>AZ!D165+CA!D165+CO!D165+ID!D165+MT!D165+NM!D165+NV!D165+OR!D165+UT!D165+WA!D165+WY!D165</f>
        <v>19713566.240000002</v>
      </c>
      <c r="E165" s="2">
        <f>AZ!E165+CA!E165+CO!E165+ID!E165+MT!E165+NM!E165+NV!E165+OR!E165+UT!E165+WA!E165+WY!E165</f>
        <v>1369027.0899999999</v>
      </c>
      <c r="F165" s="2">
        <f>AZ!F165+CA!F165+CO!F165+ID!F165+MT!F165+NM!F165+NV!F165+OR!F165+UT!F165+WA!F165+WY!F165</f>
        <v>12357062.340000002</v>
      </c>
      <c r="G165" s="2">
        <f>AZ!G165+CA!G165+CO!G165+ID!G165+MT!G165+NM!G165+NV!G165+OR!G165+UT!G165+WA!G165+WY!G165</f>
        <v>24768263.740000002</v>
      </c>
      <c r="H165" s="2">
        <f>AZ!H165+CA!H165+CO!H165+ID!H165+MT!H165+NM!H165+NV!H165+OR!H165+UT!H165+WA!H165+WY!H165</f>
        <v>5017018</v>
      </c>
      <c r="I165" s="2">
        <f>AZ!I165+CA!I165+CO!I165+ID!I165+MT!I165+NM!I165+NV!I165+OR!I165+UT!I165+WA!I165+WY!I165</f>
        <v>132384.38</v>
      </c>
      <c r="J165" s="2">
        <f>AZ!J165+CA!J165+CO!J165+ID!J165+MT!J165+NM!J165+NV!J165+OR!J165+UT!J165+WA!J165+WY!J165</f>
        <v>335570.89000000007</v>
      </c>
      <c r="K165" s="2">
        <f>AZ!K165+CA!K165+CO!K165+ID!K165+MT!K165+NM!K165+NV!K165+OR!K165+UT!K165+WA!K165+WY!K165</f>
        <v>166974.86000000002</v>
      </c>
      <c r="L165" s="2">
        <f>AZ!L165+CA!L165+CO!L165+ID!L165+MT!L165+NM!L165+NV!L165+OR!L165+UT!L165+WA!L165+WY!L165</f>
        <v>72928.39</v>
      </c>
      <c r="M165" s="2">
        <f>AZ!M165+CA!M165+CO!M165+ID!M165+MT!M165+NM!M165+NV!M165+OR!M165+UT!M165+WA!M165+WY!M165</f>
        <v>-84131</v>
      </c>
      <c r="N165" s="2">
        <f>AZ!N165+CA!N165+CO!N165+ID!N165+MT!N165+NM!N165+NV!N165+OR!N165+UT!N165+WA!N165+WY!N165</f>
        <v>1548974.8399999999</v>
      </c>
      <c r="O165" s="2">
        <f>AZ!O165+CA!O165+CO!O165+ID!O165+MT!O165+NM!O165+NV!O165+OR!O165+UT!O165+WA!O165+WY!O165</f>
        <v>3426403.63</v>
      </c>
      <c r="P165" s="2">
        <f>AZ!P165+CA!P165+CO!P165+ID!P165+MT!P165+NM!P165+NV!P165+OR!P165+UT!P165+WA!P165+WY!P165</f>
        <v>645265.29</v>
      </c>
      <c r="Q165" s="2">
        <f t="shared" si="5"/>
        <v>69469308.690000013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f>AZ!D166+CA!D166+CO!D166+ID!D166+MT!D166+NM!D166+NV!D166+OR!D166+UT!D166+WA!D166+WY!D166</f>
        <v>18053078.689999998</v>
      </c>
      <c r="E166" s="2">
        <f>AZ!E166+CA!E166+CO!E166+ID!E166+MT!E166+NM!E166+NV!E166+OR!E166+UT!E166+WA!E166+WY!E166</f>
        <v>1349770.8099999998</v>
      </c>
      <c r="F166" s="2">
        <f>AZ!F166+CA!F166+CO!F166+ID!F166+MT!F166+NM!F166+NV!F166+OR!F166+UT!F166+WA!F166+WY!F166</f>
        <v>9229256.9700000007</v>
      </c>
      <c r="G166" s="2">
        <f>AZ!G166+CA!G166+CO!G166+ID!G166+MT!G166+NM!G166+NV!G166+OR!G166+UT!G166+WA!G166+WY!G166</f>
        <v>24419969.609999996</v>
      </c>
      <c r="H166" s="2">
        <f>AZ!H166+CA!H166+CO!H166+ID!H166+MT!H166+NM!H166+NV!H166+OR!H166+UT!H166+WA!H166+WY!H166</f>
        <v>5244082</v>
      </c>
      <c r="I166" s="2">
        <f>AZ!I166+CA!I166+CO!I166+ID!I166+MT!I166+NM!I166+NV!I166+OR!I166+UT!I166+WA!I166+WY!I166</f>
        <v>114020.78999999998</v>
      </c>
      <c r="J166" s="2">
        <f>AZ!J166+CA!J166+CO!J166+ID!J166+MT!J166+NM!J166+NV!J166+OR!J166+UT!J166+WA!J166+WY!J166</f>
        <v>318261.67000000004</v>
      </c>
      <c r="K166" s="2">
        <f>AZ!K166+CA!K166+CO!K166+ID!K166+MT!K166+NM!K166+NV!K166+OR!K166+UT!K166+WA!K166+WY!K166</f>
        <v>174210.8</v>
      </c>
      <c r="L166" s="2">
        <f>AZ!L166+CA!L166+CO!L166+ID!L166+MT!L166+NM!L166+NV!L166+OR!L166+UT!L166+WA!L166+WY!L166</f>
        <v>64990.55</v>
      </c>
      <c r="M166" s="2">
        <f>AZ!M166+CA!M166+CO!M166+ID!M166+MT!M166+NM!M166+NV!M166+OR!M166+UT!M166+WA!M166+WY!M166</f>
        <v>-39869</v>
      </c>
      <c r="N166" s="2">
        <f>AZ!N166+CA!N166+CO!N166+ID!N166+MT!N166+NM!N166+NV!N166+OR!N166+UT!N166+WA!N166+WY!N166</f>
        <v>1516806.8699999999</v>
      </c>
      <c r="O166" s="2">
        <f>AZ!O166+CA!O166+CO!O166+ID!O166+MT!O166+NM!O166+NV!O166+OR!O166+UT!O166+WA!O166+WY!O166</f>
        <v>3258052.1999999997</v>
      </c>
      <c r="P166" s="2">
        <f>AZ!P166+CA!P166+CO!P166+ID!P166+MT!P166+NM!P166+NV!P166+OR!P166+UT!P166+WA!P166+WY!P166</f>
        <v>597331.58000000007</v>
      </c>
      <c r="Q166" s="2">
        <f t="shared" si="5"/>
        <v>64299963.539999992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f>AZ!D167+CA!D167+CO!D167+ID!D167+MT!D167+NM!D167+NV!D167+OR!D167+UT!D167+WA!D167+WY!D167</f>
        <v>16801523.59</v>
      </c>
      <c r="E167" s="2">
        <f>AZ!E167+CA!E167+CO!E167+ID!E167+MT!E167+NM!E167+NV!E167+OR!E167+UT!E167+WA!E167+WY!E167</f>
        <v>1381651.99</v>
      </c>
      <c r="F167" s="2">
        <f>AZ!F167+CA!F167+CO!F167+ID!F167+MT!F167+NM!F167+NV!F167+OR!F167+UT!F167+WA!F167+WY!F167</f>
        <v>9345741.8800000008</v>
      </c>
      <c r="G167" s="2">
        <f>AZ!G167+CA!G167+CO!G167+ID!G167+MT!G167+NM!G167+NV!G167+OR!G167+UT!G167+WA!G167+WY!G167</f>
        <v>22226826.27</v>
      </c>
      <c r="H167" s="2">
        <f>AZ!H167+CA!H167+CO!H167+ID!H167+MT!H167+NM!H167+NV!H167+OR!H167+UT!H167+WA!H167+WY!H167</f>
        <v>4049174</v>
      </c>
      <c r="I167" s="2">
        <f>AZ!I167+CA!I167+CO!I167+ID!I167+MT!I167+NM!I167+NV!I167+OR!I167+UT!I167+WA!I167+WY!I167</f>
        <v>104664.18</v>
      </c>
      <c r="J167" s="2">
        <f>AZ!J167+CA!J167+CO!J167+ID!J167+MT!J167+NM!J167+NV!J167+OR!J167+UT!J167+WA!J167+WY!J167</f>
        <v>321934.94</v>
      </c>
      <c r="K167" s="2">
        <f>AZ!K167+CA!K167+CO!K167+ID!K167+MT!K167+NM!K167+NV!K167+OR!K167+UT!K167+WA!K167+WY!K167</f>
        <v>170876.52</v>
      </c>
      <c r="L167" s="2">
        <f>AZ!L167+CA!L167+CO!L167+ID!L167+MT!L167+NM!L167+NV!L167+OR!L167+UT!L167+WA!L167+WY!L167</f>
        <v>62829.649999999994</v>
      </c>
      <c r="M167" s="2">
        <f>AZ!M167+CA!M167+CO!M167+ID!M167+MT!M167+NM!M167+NV!M167+OR!M167+UT!M167+WA!M167+WY!M167</f>
        <v>9107</v>
      </c>
      <c r="N167" s="2">
        <f>AZ!N167+CA!N167+CO!N167+ID!N167+MT!N167+NM!N167+NV!N167+OR!N167+UT!N167+WA!N167+WY!N167</f>
        <v>1373192.68</v>
      </c>
      <c r="O167" s="2">
        <f>AZ!O167+CA!O167+CO!O167+ID!O167+MT!O167+NM!O167+NV!O167+OR!O167+UT!O167+WA!O167+WY!O167</f>
        <v>3372983.16</v>
      </c>
      <c r="P167" s="2">
        <f>AZ!P167+CA!P167+CO!P167+ID!P167+MT!P167+NM!P167+NV!P167+OR!P167+UT!P167+WA!P167+WY!P167</f>
        <v>595760.30000000005</v>
      </c>
      <c r="Q167" s="2">
        <f t="shared" si="5"/>
        <v>59816266.159999996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f>AZ!D168+CA!D168+CO!D168+ID!D168+MT!D168+NM!D168+NV!D168+OR!D168+UT!D168+WA!D168+WY!D168</f>
        <v>16274826.679999998</v>
      </c>
      <c r="E168" s="2">
        <f>AZ!E168+CA!E168+CO!E168+ID!E168+MT!E168+NM!E168+NV!E168+OR!E168+UT!E168+WA!E168+WY!E168</f>
        <v>1409036.21</v>
      </c>
      <c r="F168" s="2">
        <f>AZ!F168+CA!F168+CO!F168+ID!F168+MT!F168+NM!F168+NV!F168+OR!F168+UT!F168+WA!F168+WY!F168</f>
        <v>11129123.15</v>
      </c>
      <c r="G168" s="2">
        <f>AZ!G168+CA!G168+CO!G168+ID!G168+MT!G168+NM!G168+NV!G168+OR!G168+UT!G168+WA!G168+WY!G168</f>
        <v>17392803.34</v>
      </c>
      <c r="H168" s="2">
        <f>AZ!H168+CA!H168+CO!H168+ID!H168+MT!H168+NM!H168+NV!H168+OR!H168+UT!H168+WA!H168+WY!H168</f>
        <v>4445246</v>
      </c>
      <c r="I168" s="2">
        <f>AZ!I168+CA!I168+CO!I168+ID!I168+MT!I168+NM!I168+NV!I168+OR!I168+UT!I168+WA!I168+WY!I168</f>
        <v>110665.9</v>
      </c>
      <c r="J168" s="2">
        <f>AZ!J168+CA!J168+CO!J168+ID!J168+MT!J168+NM!J168+NV!J168+OR!J168+UT!J168+WA!J168+WY!J168</f>
        <v>315346.09999999998</v>
      </c>
      <c r="K168" s="2">
        <f>AZ!K168+CA!K168+CO!K168+ID!K168+MT!K168+NM!K168+NV!K168+OR!K168+UT!K168+WA!K168+WY!K168</f>
        <v>192179.7</v>
      </c>
      <c r="L168" s="2">
        <f>AZ!L168+CA!L168+CO!L168+ID!L168+MT!L168+NM!L168+NV!L168+OR!L168+UT!L168+WA!L168+WY!L168</f>
        <v>64275.520000000004</v>
      </c>
      <c r="M168" s="2">
        <f>AZ!M168+CA!M168+CO!M168+ID!M168+MT!M168+NM!M168+NV!M168+OR!M168+UT!M168+WA!M168+WY!M168</f>
        <v>-25449</v>
      </c>
      <c r="N168" s="2">
        <f>AZ!N168+CA!N168+CO!N168+ID!N168+MT!N168+NM!N168+NV!N168+OR!N168+UT!N168+WA!N168+WY!N168</f>
        <v>1111451.8499999999</v>
      </c>
      <c r="O168" s="2">
        <f>AZ!O168+CA!O168+CO!O168+ID!O168+MT!O168+NM!O168+NV!O168+OR!O168+UT!O168+WA!O168+WY!O168</f>
        <v>4327178.79</v>
      </c>
      <c r="P168" s="2">
        <f>AZ!P168+CA!P168+CO!P168+ID!P168+MT!P168+NM!P168+NV!P168+OR!P168+UT!P168+WA!P168+WY!P168</f>
        <v>548645.51</v>
      </c>
      <c r="Q168" s="2">
        <f t="shared" si="5"/>
        <v>57295329.75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f>AZ!D169+CA!D169+CO!D169+ID!D169+MT!D169+NM!D169+NV!D169+OR!D169+UT!D169+WA!D169+WY!D169</f>
        <v>17601089.02</v>
      </c>
      <c r="E169" s="2">
        <f>AZ!E169+CA!E169+CO!E169+ID!E169+MT!E169+NM!E169+NV!E169+OR!E169+UT!E169+WA!E169+WY!E169</f>
        <v>1423145.2699999998</v>
      </c>
      <c r="F169" s="2">
        <f>AZ!F169+CA!F169+CO!F169+ID!F169+MT!F169+NM!F169+NV!F169+OR!F169+UT!F169+WA!F169+WY!F169</f>
        <v>13979327.550000001</v>
      </c>
      <c r="G169" s="2">
        <f>AZ!G169+CA!G169+CO!G169+ID!G169+MT!G169+NM!G169+NV!G169+OR!G169+UT!G169+WA!G169+WY!G169</f>
        <v>17351088.030000001</v>
      </c>
      <c r="H169" s="2">
        <f>AZ!H169+CA!H169+CO!H169+ID!H169+MT!H169+NM!H169+NV!H169+OR!H169+UT!H169+WA!H169+WY!H169</f>
        <v>5339413</v>
      </c>
      <c r="I169" s="2">
        <f>AZ!I169+CA!I169+CO!I169+ID!I169+MT!I169+NM!I169+NV!I169+OR!I169+UT!I169+WA!I169+WY!I169</f>
        <v>125128.65000000001</v>
      </c>
      <c r="J169" s="2">
        <f>AZ!J169+CA!J169+CO!J169+ID!J169+MT!J169+NM!J169+NV!J169+OR!J169+UT!J169+WA!J169+WY!J169</f>
        <v>318525.52999999997</v>
      </c>
      <c r="K169" s="2">
        <f>AZ!K169+CA!K169+CO!K169+ID!K169+MT!K169+NM!K169+NV!K169+OR!K169+UT!K169+WA!K169+WY!K169</f>
        <v>191079.69</v>
      </c>
      <c r="L169" s="2">
        <f>AZ!L169+CA!L169+CO!L169+ID!L169+MT!L169+NM!L169+NV!L169+OR!L169+UT!L169+WA!L169+WY!L169</f>
        <v>70607.03</v>
      </c>
      <c r="M169" s="2">
        <f>AZ!M169+CA!M169+CO!M169+ID!M169+MT!M169+NM!M169+NV!M169+OR!M169+UT!M169+WA!M169+WY!M169</f>
        <v>-99130</v>
      </c>
      <c r="N169" s="2">
        <f>AZ!N169+CA!N169+CO!N169+ID!N169+MT!N169+NM!N169+NV!N169+OR!N169+UT!N169+WA!N169+WY!N169</f>
        <v>808485.67</v>
      </c>
      <c r="O169" s="2">
        <f>AZ!O169+CA!O169+CO!O169+ID!O169+MT!O169+NM!O169+NV!O169+OR!O169+UT!O169+WA!O169+WY!O169</f>
        <v>3458232.94</v>
      </c>
      <c r="P169" s="2">
        <f>AZ!P169+CA!P169+CO!P169+ID!P169+MT!P169+NM!P169+NV!P169+OR!P169+UT!P169+WA!P169+WY!P169</f>
        <v>615823.13</v>
      </c>
      <c r="Q169" s="2">
        <f t="shared" si="5"/>
        <v>61182815.510000005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f>AZ!D170+CA!D170+CO!D170+ID!D170+MT!D170+NM!D170+NV!D170+OR!D170+UT!D170+WA!D170+WY!D170</f>
        <v>16974938</v>
      </c>
      <c r="E170" s="2">
        <f>AZ!E170+CA!E170+CO!E170+ID!E170+MT!E170+NM!E170+NV!E170+OR!E170+UT!E170+WA!E170+WY!E170</f>
        <v>1342900</v>
      </c>
      <c r="F170" s="2">
        <f>AZ!F170+CA!F170+CO!F170+ID!F170+MT!F170+NM!F170+NV!F170+OR!F170+UT!F170+WA!F170+WY!F170</f>
        <v>15586569</v>
      </c>
      <c r="G170" s="2">
        <f>AZ!G170+CA!G170+CO!G170+ID!G170+MT!G170+NM!G170+NV!G170+OR!G170+UT!G170+WA!G170+WY!G170</f>
        <v>16954401</v>
      </c>
      <c r="H170" s="2">
        <f>AZ!H170+CA!H170+CO!H170+ID!H170+MT!H170+NM!H170+NV!H170+OR!H170+UT!H170+WA!H170+WY!H170</f>
        <v>5373427</v>
      </c>
      <c r="I170" s="2">
        <f>AZ!I170+CA!I170+CO!I170+ID!I170+MT!I170+NM!I170+NV!I170+OR!I170+UT!I170+WA!I170+WY!I170</f>
        <v>122486</v>
      </c>
      <c r="J170" s="2">
        <f>AZ!J170+CA!J170+CO!J170+ID!J170+MT!J170+NM!J170+NV!J170+OR!J170+UT!J170+WA!J170+WY!J170</f>
        <v>338113</v>
      </c>
      <c r="K170" s="2">
        <f>AZ!K170+CA!K170+CO!K170+ID!K170+MT!K170+NM!K170+NV!K170+OR!K170+UT!K170+WA!K170+WY!K170</f>
        <v>249044</v>
      </c>
      <c r="L170" s="2">
        <f>AZ!L170+CA!L170+CO!L170+ID!L170+MT!L170+NM!L170+NV!L170+OR!L170+UT!L170+WA!L170+WY!L170</f>
        <v>66603</v>
      </c>
      <c r="M170" s="2">
        <f>AZ!M170+CA!M170+CO!M170+ID!M170+MT!M170+NM!M170+NV!M170+OR!M170+UT!M170+WA!M170+WY!M170</f>
        <v>-111651</v>
      </c>
      <c r="N170" s="2">
        <f>AZ!N170+CA!N170+CO!N170+ID!N170+MT!N170+NM!N170+NV!N170+OR!N170+UT!N170+WA!N170+WY!N170</f>
        <v>960980</v>
      </c>
      <c r="O170" s="2">
        <f>AZ!O170+CA!O170+CO!O170+ID!O170+MT!O170+NM!O170+NV!O170+OR!O170+UT!O170+WA!O170+WY!O170</f>
        <v>2494354</v>
      </c>
      <c r="P170" s="2">
        <f>AZ!P170+CA!P170+CO!P170+ID!P170+MT!P170+NM!P170+NV!P170+OR!P170+UT!P170+WA!P170+WY!P170</f>
        <v>579215</v>
      </c>
      <c r="Q170" s="2">
        <f t="shared" si="5"/>
        <v>60931379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f>AZ!D171+CA!D171+CO!D171+ID!D171+MT!D171+NM!D171+NV!D171+OR!D171+UT!D171+WA!D171+WY!D171</f>
        <v>13384027</v>
      </c>
      <c r="E171" s="2">
        <f>AZ!E171+CA!E171+CO!E171+ID!E171+MT!E171+NM!E171+NV!E171+OR!E171+UT!E171+WA!E171+WY!E171</f>
        <v>1244149</v>
      </c>
      <c r="F171" s="2">
        <f>AZ!F171+CA!F171+CO!F171+ID!F171+MT!F171+NM!F171+NV!F171+OR!F171+UT!F171+WA!F171+WY!F171</f>
        <v>15631737</v>
      </c>
      <c r="G171" s="2">
        <f>AZ!G171+CA!G171+CO!G171+ID!G171+MT!G171+NM!G171+NV!G171+OR!G171+UT!G171+WA!G171+WY!G171</f>
        <v>12693308</v>
      </c>
      <c r="H171" s="2">
        <f>AZ!H171+CA!H171+CO!H171+ID!H171+MT!H171+NM!H171+NV!H171+OR!H171+UT!H171+WA!H171+WY!H171</f>
        <v>4963724</v>
      </c>
      <c r="I171" s="2">
        <f>AZ!I171+CA!I171+CO!I171+ID!I171+MT!I171+NM!I171+NV!I171+OR!I171+UT!I171+WA!I171+WY!I171</f>
        <v>120749</v>
      </c>
      <c r="J171" s="2">
        <f>AZ!J171+CA!J171+CO!J171+ID!J171+MT!J171+NM!J171+NV!J171+OR!J171+UT!J171+WA!J171+WY!J171</f>
        <v>308612</v>
      </c>
      <c r="K171" s="2">
        <f>AZ!K171+CA!K171+CO!K171+ID!K171+MT!K171+NM!K171+NV!K171+OR!K171+UT!K171+WA!K171+WY!K171</f>
        <v>170908</v>
      </c>
      <c r="L171" s="2">
        <f>AZ!L171+CA!L171+CO!L171+ID!L171+MT!L171+NM!L171+NV!L171+OR!L171+UT!L171+WA!L171+WY!L171</f>
        <v>59881</v>
      </c>
      <c r="M171" s="2">
        <f>AZ!M171+CA!M171+CO!M171+ID!M171+MT!M171+NM!M171+NV!M171+OR!M171+UT!M171+WA!M171+WY!M171</f>
        <v>-114119</v>
      </c>
      <c r="N171" s="2">
        <f>AZ!N171+CA!N171+CO!N171+ID!N171+MT!N171+NM!N171+NV!N171+OR!N171+UT!N171+WA!N171+WY!N171</f>
        <v>1285419</v>
      </c>
      <c r="O171" s="2">
        <f>AZ!O171+CA!O171+CO!O171+ID!O171+MT!O171+NM!O171+NV!O171+OR!O171+UT!O171+WA!O171+WY!O171</f>
        <v>3180932</v>
      </c>
      <c r="P171" s="2">
        <f>AZ!P171+CA!P171+CO!P171+ID!P171+MT!P171+NM!P171+NV!P171+OR!P171+UT!P171+WA!P171+WY!P171</f>
        <v>472676</v>
      </c>
      <c r="Q171" s="2">
        <f t="shared" si="5"/>
        <v>53402003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f>AZ!D172+CA!D172+CO!D172+ID!D172+MT!D172+NM!D172+NV!D172+OR!D172+UT!D172+WA!D172+WY!D172</f>
        <v>14605683</v>
      </c>
      <c r="E172" s="2">
        <f>AZ!E172+CA!E172+CO!E172+ID!E172+MT!E172+NM!E172+NV!E172+OR!E172+UT!E172+WA!E172+WY!E172</f>
        <v>1374431</v>
      </c>
      <c r="F172" s="2">
        <f>AZ!F172+CA!F172+CO!F172+ID!F172+MT!F172+NM!F172+NV!F172+OR!F172+UT!F172+WA!F172+WY!F172</f>
        <v>15569900</v>
      </c>
      <c r="G172" s="2">
        <f>AZ!G172+CA!G172+CO!G172+ID!G172+MT!G172+NM!G172+NV!G172+OR!G172+UT!G172+WA!G172+WY!G172</f>
        <v>14829304</v>
      </c>
      <c r="H172" s="2">
        <f>AZ!H172+CA!H172+CO!H172+ID!H172+MT!H172+NM!H172+NV!H172+OR!H172+UT!H172+WA!H172+WY!H172</f>
        <v>5484486</v>
      </c>
      <c r="I172" s="2">
        <f>AZ!I172+CA!I172+CO!I172+ID!I172+MT!I172+NM!I172+NV!I172+OR!I172+UT!I172+WA!I172+WY!I172</f>
        <v>120673</v>
      </c>
      <c r="J172" s="2">
        <f>AZ!J172+CA!J172+CO!J172+ID!J172+MT!J172+NM!J172+NV!J172+OR!J172+UT!J172+WA!J172+WY!J172</f>
        <v>340309</v>
      </c>
      <c r="K172" s="2">
        <f>AZ!K172+CA!K172+CO!K172+ID!K172+MT!K172+NM!K172+NV!K172+OR!K172+UT!K172+WA!K172+WY!K172</f>
        <v>174618</v>
      </c>
      <c r="L172" s="2">
        <f>AZ!L172+CA!L172+CO!L172+ID!L172+MT!L172+NM!L172+NV!L172+OR!L172+UT!L172+WA!L172+WY!L172</f>
        <v>55579</v>
      </c>
      <c r="M172" s="2">
        <f>AZ!M172+CA!M172+CO!M172+ID!M172+MT!M172+NM!M172+NV!M172+OR!M172+UT!M172+WA!M172+WY!M172</f>
        <v>-39529</v>
      </c>
      <c r="N172" s="2">
        <f>AZ!N172+CA!N172+CO!N172+ID!N172+MT!N172+NM!N172+NV!N172+OR!N172+UT!N172+WA!N172+WY!N172</f>
        <v>1772757</v>
      </c>
      <c r="O172" s="2">
        <f>AZ!O172+CA!O172+CO!O172+ID!O172+MT!O172+NM!O172+NV!O172+OR!O172+UT!O172+WA!O172+WY!O172</f>
        <v>3556343</v>
      </c>
      <c r="P172" s="2">
        <f>AZ!P172+CA!P172+CO!P172+ID!P172+MT!P172+NM!P172+NV!P172+OR!P172+UT!P172+WA!P172+WY!P172</f>
        <v>538213</v>
      </c>
      <c r="Q172" s="2">
        <f t="shared" si="5"/>
        <v>58382767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f>AZ!D173+CA!D173+CO!D173+ID!D173+MT!D173+NM!D173+NV!D173+OR!D173+UT!D173+WA!D173+WY!D173</f>
        <v>13105157</v>
      </c>
      <c r="E173" s="2">
        <f>AZ!E173+CA!E173+CO!E173+ID!E173+MT!E173+NM!E173+NV!E173+OR!E173+UT!E173+WA!E173+WY!E173</f>
        <v>1253361</v>
      </c>
      <c r="F173" s="2">
        <f>AZ!F173+CA!F173+CO!F173+ID!F173+MT!F173+NM!F173+NV!F173+OR!F173+UT!F173+WA!F173+WY!F173</f>
        <v>12908550</v>
      </c>
      <c r="G173" s="2">
        <f>AZ!G173+CA!G173+CO!G173+ID!G173+MT!G173+NM!G173+NV!G173+OR!G173+UT!G173+WA!G173+WY!G173</f>
        <v>15642155</v>
      </c>
      <c r="H173" s="2">
        <f>AZ!H173+CA!H173+CO!H173+ID!H173+MT!H173+NM!H173+NV!H173+OR!H173+UT!H173+WA!H173+WY!H173</f>
        <v>4435222</v>
      </c>
      <c r="I173" s="2">
        <f>AZ!I173+CA!I173+CO!I173+ID!I173+MT!I173+NM!I173+NV!I173+OR!I173+UT!I173+WA!I173+WY!I173</f>
        <v>112543</v>
      </c>
      <c r="J173" s="2">
        <f>AZ!J173+CA!J173+CO!J173+ID!J173+MT!J173+NM!J173+NV!J173+OR!J173+UT!J173+WA!J173+WY!J173</f>
        <v>302034</v>
      </c>
      <c r="K173" s="2">
        <f>AZ!K173+CA!K173+CO!K173+ID!K173+MT!K173+NM!K173+NV!K173+OR!K173+UT!K173+WA!K173+WY!K173</f>
        <v>169146</v>
      </c>
      <c r="L173" s="2">
        <f>AZ!L173+CA!L173+CO!L173+ID!L173+MT!L173+NM!L173+NV!L173+OR!L173+UT!L173+WA!L173+WY!L173</f>
        <v>67885</v>
      </c>
      <c r="M173" s="2">
        <f>AZ!M173+CA!M173+CO!M173+ID!M173+MT!M173+NM!M173+NV!M173+OR!M173+UT!M173+WA!M173+WY!M173</f>
        <v>7075</v>
      </c>
      <c r="N173" s="2">
        <f>AZ!N173+CA!N173+CO!N173+ID!N173+MT!N173+NM!N173+NV!N173+OR!N173+UT!N173+WA!N173+WY!N173</f>
        <v>2027591</v>
      </c>
      <c r="O173" s="2">
        <f>AZ!O173+CA!O173+CO!O173+ID!O173+MT!O173+NM!O173+NV!O173+OR!O173+UT!O173+WA!O173+WY!O173</f>
        <v>4250268</v>
      </c>
      <c r="P173" s="2">
        <f>AZ!P173+CA!P173+CO!P173+ID!P173+MT!P173+NM!P173+NV!P173+OR!P173+UT!P173+WA!P173+WY!P173</f>
        <v>532093</v>
      </c>
      <c r="Q173" s="2">
        <f t="shared" si="5"/>
        <v>54813080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f>AZ!D174+CA!D174+CO!D174+ID!D174+MT!D174+NM!D174+NV!D174+OR!D174+UT!D174+WA!D174+WY!D174</f>
        <v>14709910</v>
      </c>
      <c r="E174" s="2">
        <f>AZ!E174+CA!E174+CO!E174+ID!E174+MT!E174+NM!E174+NV!E174+OR!E174+UT!E174+WA!E174+WY!E174</f>
        <v>1372131</v>
      </c>
      <c r="F174" s="2">
        <f>AZ!F174+CA!F174+CO!F174+ID!F174+MT!F174+NM!F174+NV!F174+OR!F174+UT!F174+WA!F174+WY!F174</f>
        <v>12940548</v>
      </c>
      <c r="G174" s="2">
        <f>AZ!G174+CA!G174+CO!G174+ID!G174+MT!G174+NM!G174+NV!G174+OR!G174+UT!G174+WA!G174+WY!G174</f>
        <v>15395704</v>
      </c>
      <c r="H174" s="2">
        <f>AZ!H174+CA!H174+CO!H174+ID!H174+MT!H174+NM!H174+NV!H174+OR!H174+UT!H174+WA!H174+WY!H174</f>
        <v>4646565</v>
      </c>
      <c r="I174" s="2">
        <f>AZ!I174+CA!I174+CO!I174+ID!I174+MT!I174+NM!I174+NV!I174+OR!I174+UT!I174+WA!I174+WY!I174</f>
        <v>123763</v>
      </c>
      <c r="J174" s="2">
        <f>AZ!J174+CA!J174+CO!J174+ID!J174+MT!J174+NM!J174+NV!J174+OR!J174+UT!J174+WA!J174+WY!J174</f>
        <v>315591</v>
      </c>
      <c r="K174" s="2">
        <f>AZ!K174+CA!K174+CO!K174+ID!K174+MT!K174+NM!K174+NV!K174+OR!K174+UT!K174+WA!K174+WY!K174</f>
        <v>188904</v>
      </c>
      <c r="L174" s="2">
        <f>AZ!L174+CA!L174+CO!L174+ID!L174+MT!L174+NM!L174+NV!L174+OR!L174+UT!L174+WA!L174+WY!L174</f>
        <v>80992</v>
      </c>
      <c r="M174" s="2">
        <f>AZ!M174+CA!M174+CO!M174+ID!M174+MT!M174+NM!M174+NV!M174+OR!M174+UT!M174+WA!M174+WY!M174</f>
        <v>61664</v>
      </c>
      <c r="N174" s="2">
        <f>AZ!N174+CA!N174+CO!N174+ID!N174+MT!N174+NM!N174+NV!N174+OR!N174+UT!N174+WA!N174+WY!N174</f>
        <v>2073355</v>
      </c>
      <c r="O174" s="2">
        <f>AZ!O174+CA!O174+CO!O174+ID!O174+MT!O174+NM!O174+NV!O174+OR!O174+UT!O174+WA!O174+WY!O174</f>
        <v>4288867</v>
      </c>
      <c r="P174" s="2">
        <f>AZ!P174+CA!P174+CO!P174+ID!P174+MT!P174+NM!P174+NV!P174+OR!P174+UT!P174+WA!P174+WY!P174</f>
        <v>549784</v>
      </c>
      <c r="Q174" s="2">
        <f t="shared" si="5"/>
        <v>56747778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f>AZ!D175+CA!D175+CO!D175+ID!D175+MT!D175+NM!D175+NV!D175+OR!D175+UT!D175+WA!D175+WY!D175</f>
        <v>16823799</v>
      </c>
      <c r="E175" s="2">
        <f>AZ!E175+CA!E175+CO!E175+ID!E175+MT!E175+NM!E175+NV!E175+OR!E175+UT!E175+WA!E175+WY!E175</f>
        <v>1284040</v>
      </c>
      <c r="F175" s="2">
        <f>AZ!F175+CA!F175+CO!F175+ID!F175+MT!F175+NM!F175+NV!F175+OR!F175+UT!F175+WA!F175+WY!F175</f>
        <v>12403013</v>
      </c>
      <c r="G175" s="2">
        <f>AZ!G175+CA!G175+CO!G175+ID!G175+MT!G175+NM!G175+NV!G175+OR!G175+UT!G175+WA!G175+WY!G175</f>
        <v>23351260</v>
      </c>
      <c r="H175" s="2">
        <f>AZ!H175+CA!H175+CO!H175+ID!H175+MT!H175+NM!H175+NV!H175+OR!H175+UT!H175+WA!H175+WY!H175</f>
        <v>4508640</v>
      </c>
      <c r="I175" s="2">
        <f>AZ!I175+CA!I175+CO!I175+ID!I175+MT!I175+NM!I175+NV!I175+OR!I175+UT!I175+WA!I175+WY!I175</f>
        <v>117005</v>
      </c>
      <c r="J175" s="2">
        <f>AZ!J175+CA!J175+CO!J175+ID!J175+MT!J175+NM!J175+NV!J175+OR!J175+UT!J175+WA!J175+WY!J175</f>
        <v>339916</v>
      </c>
      <c r="K175" s="2">
        <f>AZ!K175+CA!K175+CO!K175+ID!K175+MT!K175+NM!K175+NV!K175+OR!K175+UT!K175+WA!K175+WY!K175</f>
        <v>208166</v>
      </c>
      <c r="L175" s="2">
        <f>AZ!L175+CA!L175+CO!L175+ID!L175+MT!L175+NM!L175+NV!L175+OR!L175+UT!L175+WA!L175+WY!L175</f>
        <v>81718</v>
      </c>
      <c r="M175" s="2">
        <f>AZ!M175+CA!M175+CO!M175+ID!M175+MT!M175+NM!M175+NV!M175+OR!M175+UT!M175+WA!M175+WY!M175</f>
        <v>81770</v>
      </c>
      <c r="N175" s="2">
        <f>AZ!N175+CA!N175+CO!N175+ID!N175+MT!N175+NM!N175+NV!N175+OR!N175+UT!N175+WA!N175+WY!N175</f>
        <v>2136574</v>
      </c>
      <c r="O175" s="2">
        <f>AZ!O175+CA!O175+CO!O175+ID!O175+MT!O175+NM!O175+NV!O175+OR!O175+UT!O175+WA!O175+WY!O175</f>
        <v>3943452</v>
      </c>
      <c r="P175" s="2">
        <f>AZ!P175+CA!P175+CO!P175+ID!P175+MT!P175+NM!P175+NV!P175+OR!P175+UT!P175+WA!P175+WY!P175</f>
        <v>538056</v>
      </c>
      <c r="Q175" s="2">
        <f t="shared" si="5"/>
        <v>65817409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f>AZ!D176+CA!D176+CO!D176+ID!D176+MT!D176+NM!D176+NV!D176+OR!D176+UT!D176+WA!D176+WY!D176</f>
        <v>18441765</v>
      </c>
      <c r="E176" s="2">
        <f>AZ!E176+CA!E176+CO!E176+ID!E176+MT!E176+NM!E176+NV!E176+OR!E176+UT!E176+WA!E176+WY!E176</f>
        <v>1338351</v>
      </c>
      <c r="F176" s="2">
        <f>AZ!F176+CA!F176+CO!F176+ID!F176+MT!F176+NM!F176+NV!F176+OR!F176+UT!F176+WA!F176+WY!F176</f>
        <v>11937677</v>
      </c>
      <c r="G176" s="2">
        <f>AZ!G176+CA!G176+CO!G176+ID!G176+MT!G176+NM!G176+NV!G176+OR!G176+UT!G176+WA!G176+WY!G176</f>
        <v>26150446</v>
      </c>
      <c r="H176" s="2">
        <f>AZ!H176+CA!H176+CO!H176+ID!H176+MT!H176+NM!H176+NV!H176+OR!H176+UT!H176+WA!H176+WY!H176</f>
        <v>5207279</v>
      </c>
      <c r="I176" s="2">
        <f>AZ!I176+CA!I176+CO!I176+ID!I176+MT!I176+NM!I176+NV!I176+OR!I176+UT!I176+WA!I176+WY!I176</f>
        <v>147932</v>
      </c>
      <c r="J176" s="2">
        <f>AZ!J176+CA!J176+CO!J176+ID!J176+MT!J176+NM!J176+NV!J176+OR!J176+UT!J176+WA!J176+WY!J176</f>
        <v>360598</v>
      </c>
      <c r="K176" s="2">
        <f>AZ!K176+CA!K176+CO!K176+ID!K176+MT!K176+NM!K176+NV!K176+OR!K176+UT!K176+WA!K176+WY!K176</f>
        <v>226965</v>
      </c>
      <c r="L176" s="2">
        <f>AZ!L176+CA!L176+CO!L176+ID!L176+MT!L176+NM!L176+NV!L176+OR!L176+UT!L176+WA!L176+WY!L176</f>
        <v>66212</v>
      </c>
      <c r="M176" s="2">
        <f>AZ!M176+CA!M176+CO!M176+ID!M176+MT!M176+NM!M176+NV!M176+OR!M176+UT!M176+WA!M176+WY!M176</f>
        <v>78805</v>
      </c>
      <c r="N176" s="2">
        <f>AZ!N176+CA!N176+CO!N176+ID!N176+MT!N176+NM!N176+NV!N176+OR!N176+UT!N176+WA!N176+WY!N176</f>
        <v>2168236</v>
      </c>
      <c r="O176" s="2">
        <f>AZ!O176+CA!O176+CO!O176+ID!O176+MT!O176+NM!O176+NV!O176+OR!O176+UT!O176+WA!O176+WY!O176</f>
        <v>4224744</v>
      </c>
      <c r="P176" s="2">
        <f>AZ!P176+CA!P176+CO!P176+ID!P176+MT!P176+NM!P176+NV!P176+OR!P176+UT!P176+WA!P176+WY!P176</f>
        <v>602207</v>
      </c>
      <c r="Q176" s="2">
        <f t="shared" si="5"/>
        <v>70951217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f>AZ!D177+CA!D177+CO!D177+ID!D177+MT!D177+NM!D177+NV!D177+OR!D177+UT!D177+WA!D177+WY!D177</f>
        <v>18496180</v>
      </c>
      <c r="E177" s="2">
        <f>AZ!E177+CA!E177+CO!E177+ID!E177+MT!E177+NM!E177+NV!E177+OR!E177+UT!E177+WA!E177+WY!E177</f>
        <v>1319321</v>
      </c>
      <c r="F177" s="2">
        <f>AZ!F177+CA!F177+CO!F177+ID!F177+MT!F177+NM!F177+NV!F177+OR!F177+UT!F177+WA!F177+WY!F177</f>
        <v>11370490</v>
      </c>
      <c r="G177" s="2">
        <f>AZ!G177+CA!G177+CO!G177+ID!G177+MT!G177+NM!G177+NV!G177+OR!G177+UT!G177+WA!G177+WY!G177</f>
        <v>27531257</v>
      </c>
      <c r="H177" s="2">
        <f>AZ!H177+CA!H177+CO!H177+ID!H177+MT!H177+NM!H177+NV!H177+OR!H177+UT!H177+WA!H177+WY!H177</f>
        <v>5431555</v>
      </c>
      <c r="I177" s="2">
        <f>AZ!I177+CA!I177+CO!I177+ID!I177+MT!I177+NM!I177+NV!I177+OR!I177+UT!I177+WA!I177+WY!I177</f>
        <v>147945</v>
      </c>
      <c r="J177" s="2">
        <f>AZ!J177+CA!J177+CO!J177+ID!J177+MT!J177+NM!J177+NV!J177+OR!J177+UT!J177+WA!J177+WY!J177</f>
        <v>352031</v>
      </c>
      <c r="K177" s="2">
        <f>AZ!K177+CA!K177+CO!K177+ID!K177+MT!K177+NM!K177+NV!K177+OR!K177+UT!K177+WA!K177+WY!K177</f>
        <v>215093</v>
      </c>
      <c r="L177" s="2">
        <f>AZ!L177+CA!L177+CO!L177+ID!L177+MT!L177+NM!L177+NV!L177+OR!L177+UT!L177+WA!L177+WY!L177</f>
        <v>64681</v>
      </c>
      <c r="M177" s="2">
        <f>AZ!M177+CA!M177+CO!M177+ID!M177+MT!M177+NM!M177+NV!M177+OR!M177+UT!M177+WA!M177+WY!M177</f>
        <v>85987</v>
      </c>
      <c r="N177" s="2">
        <f>AZ!N177+CA!N177+CO!N177+ID!N177+MT!N177+NM!N177+NV!N177+OR!N177+UT!N177+WA!N177+WY!N177</f>
        <v>2227083</v>
      </c>
      <c r="O177" s="2">
        <f>AZ!O177+CA!O177+CO!O177+ID!O177+MT!O177+NM!O177+NV!O177+OR!O177+UT!O177+WA!O177+WY!O177</f>
        <v>4261761</v>
      </c>
      <c r="P177" s="2">
        <f>AZ!P177+CA!P177+CO!P177+ID!P177+MT!P177+NM!P177+NV!P177+OR!P177+UT!P177+WA!P177+WY!P177</f>
        <v>599982</v>
      </c>
      <c r="Q177" s="2">
        <f t="shared" si="5"/>
        <v>72103366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f>AZ!D178+CA!D178+CO!D178+ID!D178+MT!D178+NM!D178+NV!D178+OR!D178+UT!D178+WA!D178+WY!D178</f>
        <v>16388646</v>
      </c>
      <c r="E178" s="2">
        <f>AZ!E178+CA!E178+CO!E178+ID!E178+MT!E178+NM!E178+NV!E178+OR!E178+UT!E178+WA!E178+WY!E178</f>
        <v>1181572</v>
      </c>
      <c r="F178" s="2">
        <f>AZ!F178+CA!F178+CO!F178+ID!F178+MT!F178+NM!F178+NV!F178+OR!F178+UT!F178+WA!F178+WY!F178</f>
        <v>9689346</v>
      </c>
      <c r="G178" s="2">
        <f>AZ!G178+CA!G178+CO!G178+ID!G178+MT!G178+NM!G178+NV!G178+OR!G178+UT!G178+WA!G178+WY!G178</f>
        <v>25743083</v>
      </c>
      <c r="H178" s="2">
        <f>AZ!H178+CA!H178+CO!H178+ID!H178+MT!H178+NM!H178+NV!H178+OR!H178+UT!H178+WA!H178+WY!H178</f>
        <v>5197506</v>
      </c>
      <c r="I178" s="2">
        <f>AZ!I178+CA!I178+CO!I178+ID!I178+MT!I178+NM!I178+NV!I178+OR!I178+UT!I178+WA!I178+WY!I178</f>
        <v>143425</v>
      </c>
      <c r="J178" s="2">
        <f>AZ!J178+CA!J178+CO!J178+ID!J178+MT!J178+NM!J178+NV!J178+OR!J178+UT!J178+WA!J178+WY!J178</f>
        <v>342729</v>
      </c>
      <c r="K178" s="2">
        <f>AZ!K178+CA!K178+CO!K178+ID!K178+MT!K178+NM!K178+NV!K178+OR!K178+UT!K178+WA!K178+WY!K178</f>
        <v>199913</v>
      </c>
      <c r="L178" s="2">
        <f>AZ!L178+CA!L178+CO!L178+ID!L178+MT!L178+NM!L178+NV!L178+OR!L178+UT!L178+WA!L178+WY!L178</f>
        <v>64530</v>
      </c>
      <c r="M178" s="2">
        <f>AZ!M178+CA!M178+CO!M178+ID!M178+MT!M178+NM!M178+NV!M178+OR!M178+UT!M178+WA!M178+WY!M178</f>
        <v>-16024</v>
      </c>
      <c r="N178" s="2">
        <f>AZ!N178+CA!N178+CO!N178+ID!N178+MT!N178+NM!N178+NV!N178+OR!N178+UT!N178+WA!N178+WY!N178</f>
        <v>1859606</v>
      </c>
      <c r="O178" s="2">
        <f>AZ!O178+CA!O178+CO!O178+ID!O178+MT!O178+NM!O178+NV!O178+OR!O178+UT!O178+WA!O178+WY!O178</f>
        <v>3232597</v>
      </c>
      <c r="P178" s="2">
        <f>AZ!P178+CA!P178+CO!P178+ID!P178+MT!P178+NM!P178+NV!P178+OR!P178+UT!P178+WA!P178+WY!P178</f>
        <v>563234</v>
      </c>
      <c r="Q178" s="2">
        <f t="shared" si="5"/>
        <v>64590163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f>AZ!D179+CA!D179+CO!D179+ID!D179+MT!D179+NM!D179+NV!D179+OR!D179+UT!D179+WA!D179+WY!D179</f>
        <v>15771605</v>
      </c>
      <c r="E179" s="2">
        <f>AZ!E179+CA!E179+CO!E179+ID!E179+MT!E179+NM!E179+NV!E179+OR!E179+UT!E179+WA!E179+WY!E179</f>
        <v>1304551</v>
      </c>
      <c r="F179" s="2">
        <f>AZ!F179+CA!F179+CO!F179+ID!F179+MT!F179+NM!F179+NV!F179+OR!F179+UT!F179+WA!F179+WY!F179</f>
        <v>9036908</v>
      </c>
      <c r="G179" s="2">
        <f>AZ!G179+CA!G179+CO!G179+ID!G179+MT!G179+NM!G179+NV!G179+OR!G179+UT!G179+WA!G179+WY!G179</f>
        <v>23856271</v>
      </c>
      <c r="H179" s="2">
        <f>AZ!H179+CA!H179+CO!H179+ID!H179+MT!H179+NM!H179+NV!H179+OR!H179+UT!H179+WA!H179+WY!H179</f>
        <v>4002852</v>
      </c>
      <c r="I179" s="2">
        <f>AZ!I179+CA!I179+CO!I179+ID!I179+MT!I179+NM!I179+NV!I179+OR!I179+UT!I179+WA!I179+WY!I179</f>
        <v>148275</v>
      </c>
      <c r="J179" s="2">
        <f>AZ!J179+CA!J179+CO!J179+ID!J179+MT!J179+NM!J179+NV!J179+OR!J179+UT!J179+WA!J179+WY!J179</f>
        <v>335820</v>
      </c>
      <c r="K179" s="2">
        <f>AZ!K179+CA!K179+CO!K179+ID!K179+MT!K179+NM!K179+NV!K179+OR!K179+UT!K179+WA!K179+WY!K179</f>
        <v>172190</v>
      </c>
      <c r="L179" s="2">
        <f>AZ!L179+CA!L179+CO!L179+ID!L179+MT!L179+NM!L179+NV!L179+OR!L179+UT!L179+WA!L179+WY!L179</f>
        <v>65389</v>
      </c>
      <c r="M179" s="2">
        <f>AZ!M179+CA!M179+CO!M179+ID!M179+MT!M179+NM!M179+NV!M179+OR!M179+UT!M179+WA!M179+WY!M179</f>
        <v>-9848</v>
      </c>
      <c r="N179" s="2">
        <f>AZ!N179+CA!N179+CO!N179+ID!N179+MT!N179+NM!N179+NV!N179+OR!N179+UT!N179+WA!N179+WY!N179</f>
        <v>1592724</v>
      </c>
      <c r="O179" s="2">
        <f>AZ!O179+CA!O179+CO!O179+ID!O179+MT!O179+NM!O179+NV!O179+OR!O179+UT!O179+WA!O179+WY!O179</f>
        <v>3224530</v>
      </c>
      <c r="P179" s="2">
        <f>AZ!P179+CA!P179+CO!P179+ID!P179+MT!P179+NM!P179+NV!P179+OR!P179+UT!P179+WA!P179+WY!P179</f>
        <v>538587</v>
      </c>
      <c r="Q179" s="2">
        <f t="shared" si="5"/>
        <v>60039854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f>AZ!D180+CA!D180+CO!D180+ID!D180+MT!D180+NM!D180+NV!D180+OR!D180+UT!D180+WA!D180+WY!D180</f>
        <v>14324668</v>
      </c>
      <c r="E180" s="2">
        <f>AZ!E180+CA!E180+CO!E180+ID!E180+MT!E180+NM!E180+NV!E180+OR!E180+UT!E180+WA!E180+WY!E180</f>
        <v>1315757</v>
      </c>
      <c r="F180" s="2">
        <f>AZ!F180+CA!F180+CO!F180+ID!F180+MT!F180+NM!F180+NV!F180+OR!F180+UT!F180+WA!F180+WY!F180</f>
        <v>10265605</v>
      </c>
      <c r="G180" s="2">
        <f>AZ!G180+CA!G180+CO!G180+ID!G180+MT!G180+NM!G180+NV!G180+OR!G180+UT!G180+WA!G180+WY!G180</f>
        <v>19580425</v>
      </c>
      <c r="H180" s="2">
        <f>AZ!H180+CA!H180+CO!H180+ID!H180+MT!H180+NM!H180+NV!H180+OR!H180+UT!H180+WA!H180+WY!H180</f>
        <v>4511483</v>
      </c>
      <c r="I180" s="2">
        <f>AZ!I180+CA!I180+CO!I180+ID!I180+MT!I180+NM!I180+NV!I180+OR!I180+UT!I180+WA!I180+WY!I180</f>
        <v>128895</v>
      </c>
      <c r="J180" s="2">
        <f>AZ!J180+CA!J180+CO!J180+ID!J180+MT!J180+NM!J180+NV!J180+OR!J180+UT!J180+WA!J180+WY!J180</f>
        <v>310887</v>
      </c>
      <c r="K180" s="2">
        <f>AZ!K180+CA!K180+CO!K180+ID!K180+MT!K180+NM!K180+NV!K180+OR!K180+UT!K180+WA!K180+WY!K180</f>
        <v>185298</v>
      </c>
      <c r="L180" s="2">
        <f>AZ!L180+CA!L180+CO!L180+ID!L180+MT!L180+NM!L180+NV!L180+OR!L180+UT!L180+WA!L180+WY!L180</f>
        <v>66060</v>
      </c>
      <c r="M180" s="2">
        <f>AZ!M180+CA!M180+CO!M180+ID!M180+MT!M180+NM!M180+NV!M180+OR!M180+UT!M180+WA!M180+WY!M180</f>
        <v>-41440</v>
      </c>
      <c r="N180" s="2">
        <f>AZ!N180+CA!N180+CO!N180+ID!N180+MT!N180+NM!N180+NV!N180+OR!N180+UT!N180+WA!N180+WY!N180</f>
        <v>1482626</v>
      </c>
      <c r="O180" s="2">
        <f>AZ!O180+CA!O180+CO!O180+ID!O180+MT!O180+NM!O180+NV!O180+OR!O180+UT!O180+WA!O180+WY!O180</f>
        <v>3650074</v>
      </c>
      <c r="P180" s="2">
        <f>AZ!P180+CA!P180+CO!P180+ID!P180+MT!P180+NM!P180+NV!P180+OR!P180+UT!P180+WA!P180+WY!P180</f>
        <v>555847</v>
      </c>
      <c r="Q180" s="2">
        <f t="shared" si="5"/>
        <v>56336185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f>AZ!D181+CA!D181+CO!D181+ID!D181+MT!D181+NM!D181+NV!D181+OR!D181+UT!D181+WA!D181+WY!D181</f>
        <v>16345532</v>
      </c>
      <c r="E181" s="2">
        <f>AZ!E181+CA!E181+CO!E181+ID!E181+MT!E181+NM!E181+NV!E181+OR!E181+UT!E181+WA!E181+WY!E181</f>
        <v>1356670</v>
      </c>
      <c r="F181" s="2">
        <f>AZ!F181+CA!F181+CO!F181+ID!F181+MT!F181+NM!F181+NV!F181+OR!F181+UT!F181+WA!F181+WY!F181</f>
        <v>11927796</v>
      </c>
      <c r="G181" s="2">
        <f>AZ!G181+CA!G181+CO!G181+ID!G181+MT!G181+NM!G181+NV!G181+OR!G181+UT!G181+WA!G181+WY!G181</f>
        <v>20702769</v>
      </c>
      <c r="H181" s="2">
        <f>AZ!H181+CA!H181+CO!H181+ID!H181+MT!H181+NM!H181+NV!H181+OR!H181+UT!H181+WA!H181+WY!H181</f>
        <v>5429153</v>
      </c>
      <c r="I181" s="2">
        <f>AZ!I181+CA!I181+CO!I181+ID!I181+MT!I181+NM!I181+NV!I181+OR!I181+UT!I181+WA!I181+WY!I181</f>
        <v>140621</v>
      </c>
      <c r="J181" s="2">
        <f>AZ!J181+CA!J181+CO!J181+ID!J181+MT!J181+NM!J181+NV!J181+OR!J181+UT!J181+WA!J181+WY!J181</f>
        <v>339814</v>
      </c>
      <c r="K181" s="2">
        <f>AZ!K181+CA!K181+CO!K181+ID!K181+MT!K181+NM!K181+NV!K181+OR!K181+UT!K181+WA!K181+WY!K181</f>
        <v>219663</v>
      </c>
      <c r="L181" s="2">
        <f>AZ!L181+CA!L181+CO!L181+ID!L181+MT!L181+NM!L181+NV!L181+OR!L181+UT!L181+WA!L181+WY!L181</f>
        <v>68162</v>
      </c>
      <c r="M181" s="2">
        <f>AZ!M181+CA!M181+CO!M181+ID!M181+MT!M181+NM!M181+NV!M181+OR!M181+UT!M181+WA!M181+WY!M181</f>
        <v>-35472</v>
      </c>
      <c r="N181" s="2">
        <f>AZ!N181+CA!N181+CO!N181+ID!N181+MT!N181+NM!N181+NV!N181+OR!N181+UT!N181+WA!N181+WY!N181</f>
        <v>1264553</v>
      </c>
      <c r="O181" s="2">
        <f>AZ!O181+CA!O181+CO!O181+ID!O181+MT!O181+NM!O181+NV!O181+OR!O181+UT!O181+WA!O181+WY!O181</f>
        <v>4573180</v>
      </c>
      <c r="P181" s="2">
        <f>AZ!P181+CA!P181+CO!P181+ID!P181+MT!P181+NM!P181+NV!P181+OR!P181+UT!P181+WA!P181+WY!P181</f>
        <v>578657</v>
      </c>
      <c r="Q181" s="2">
        <f t="shared" si="5"/>
        <v>62911098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f>AZ!D182+CA!D182+CO!D182+ID!D182+MT!D182+NM!D182+NV!D182+OR!D182+UT!D182+WA!D182+WY!D182</f>
        <v>15929198</v>
      </c>
      <c r="E182" s="2">
        <f>AZ!E182+CA!E182+CO!E182+ID!E182+MT!E182+NM!E182+NV!E182+OR!E182+UT!E182+WA!E182+WY!E182</f>
        <v>1452058</v>
      </c>
      <c r="F182" s="2">
        <f>AZ!F182+CA!F182+CO!F182+ID!F182+MT!F182+NM!F182+NV!F182+OR!F182+UT!F182+WA!F182+WY!F182</f>
        <v>12759863</v>
      </c>
      <c r="G182" s="2">
        <f>AZ!G182+CA!G182+CO!G182+ID!G182+MT!G182+NM!G182+NV!G182+OR!G182+UT!G182+WA!G182+WY!G182</f>
        <v>19420249</v>
      </c>
      <c r="H182" s="2">
        <f>AZ!H182+CA!H182+CO!H182+ID!H182+MT!H182+NM!H182+NV!H182+OR!H182+UT!H182+WA!H182+WY!H182</f>
        <v>5553336</v>
      </c>
      <c r="I182" s="2">
        <f>AZ!I182+CA!I182+CO!I182+ID!I182+MT!I182+NM!I182+NV!I182+OR!I182+UT!I182+WA!I182+WY!I182</f>
        <v>127921</v>
      </c>
      <c r="J182" s="2">
        <f>AZ!J182+CA!J182+CO!J182+ID!J182+MT!J182+NM!J182+NV!J182+OR!J182+UT!J182+WA!J182+WY!J182</f>
        <v>346192</v>
      </c>
      <c r="K182" s="2">
        <f>AZ!K182+CA!K182+CO!K182+ID!K182+MT!K182+NM!K182+NV!K182+OR!K182+UT!K182+WA!K182+WY!K182</f>
        <v>232173</v>
      </c>
      <c r="L182" s="2">
        <f>AZ!L182+CA!L182+CO!L182+ID!L182+MT!L182+NM!L182+NV!L182+OR!L182+UT!L182+WA!L182+WY!L182</f>
        <v>61035</v>
      </c>
      <c r="M182" s="2">
        <f>AZ!M182+CA!M182+CO!M182+ID!M182+MT!M182+NM!M182+NV!M182+OR!M182+UT!M182+WA!M182+WY!M182</f>
        <v>-125938</v>
      </c>
      <c r="N182" s="2">
        <f>AZ!N182+CA!N182+CO!N182+ID!N182+MT!N182+NM!N182+NV!N182+OR!N182+UT!N182+WA!N182+WY!N182</f>
        <v>1160229</v>
      </c>
      <c r="O182" s="2">
        <f>AZ!O182+CA!O182+CO!O182+ID!O182+MT!O182+NM!O182+NV!O182+OR!O182+UT!O182+WA!O182+WY!O182</f>
        <v>3572710</v>
      </c>
      <c r="P182" s="2">
        <f>AZ!P182+CA!P182+CO!P182+ID!P182+MT!P182+NM!P182+NV!P182+OR!P182+UT!P182+WA!P182+WY!P182</f>
        <v>521088</v>
      </c>
      <c r="Q182" s="2">
        <f t="shared" si="5"/>
        <v>61010114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f>AZ!D183+CA!D183+CO!D183+ID!D183+MT!D183+NM!D183+NV!D183+OR!D183+UT!D183+WA!D183+WY!D183</f>
        <v>12015747</v>
      </c>
      <c r="E183" s="2">
        <f>AZ!E183+CA!E183+CO!E183+ID!E183+MT!E183+NM!E183+NV!E183+OR!E183+UT!E183+WA!E183+WY!E183</f>
        <v>1355075</v>
      </c>
      <c r="F183" s="2">
        <f>AZ!F183+CA!F183+CO!F183+ID!F183+MT!F183+NM!F183+NV!F183+OR!F183+UT!F183+WA!F183+WY!F183</f>
        <v>13282621</v>
      </c>
      <c r="G183" s="2">
        <f>AZ!G183+CA!G183+CO!G183+ID!G183+MT!G183+NM!G183+NV!G183+OR!G183+UT!G183+WA!G183+WY!G183</f>
        <v>15647130</v>
      </c>
      <c r="H183" s="2">
        <f>AZ!H183+CA!H183+CO!H183+ID!H183+MT!H183+NM!H183+NV!H183+OR!H183+UT!H183+WA!H183+WY!H183</f>
        <v>5171366</v>
      </c>
      <c r="I183" s="2">
        <f>AZ!I183+CA!I183+CO!I183+ID!I183+MT!I183+NM!I183+NV!I183+OR!I183+UT!I183+WA!I183+WY!I183</f>
        <v>110999</v>
      </c>
      <c r="J183" s="2">
        <f>AZ!J183+CA!J183+CO!J183+ID!J183+MT!J183+NM!J183+NV!J183+OR!J183+UT!J183+WA!J183+WY!J183</f>
        <v>308228</v>
      </c>
      <c r="K183" s="2">
        <f>AZ!K183+CA!K183+CO!K183+ID!K183+MT!K183+NM!K183+NV!K183+OR!K183+UT!K183+WA!K183+WY!K183</f>
        <v>198215</v>
      </c>
      <c r="L183" s="2">
        <f>AZ!L183+CA!L183+CO!L183+ID!L183+MT!L183+NM!L183+NV!L183+OR!L183+UT!L183+WA!L183+WY!L183</f>
        <v>56984</v>
      </c>
      <c r="M183" s="2">
        <f>AZ!M183+CA!M183+CO!M183+ID!M183+MT!M183+NM!M183+NV!M183+OR!M183+UT!M183+WA!M183+WY!M183</f>
        <v>-115654</v>
      </c>
      <c r="N183" s="2">
        <f>AZ!N183+CA!N183+CO!N183+ID!N183+MT!N183+NM!N183+NV!N183+OR!N183+UT!N183+WA!N183+WY!N183</f>
        <v>1821822</v>
      </c>
      <c r="O183" s="2">
        <f>AZ!O183+CA!O183+CO!O183+ID!O183+MT!O183+NM!O183+NV!O183+OR!O183+UT!O183+WA!O183+WY!O183</f>
        <v>4044597</v>
      </c>
      <c r="P183" s="2">
        <f>AZ!P183+CA!P183+CO!P183+ID!P183+MT!P183+NM!P183+NV!P183+OR!P183+UT!P183+WA!P183+WY!P183</f>
        <v>513119</v>
      </c>
      <c r="Q183" s="2">
        <f t="shared" si="5"/>
        <v>54410249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f>AZ!D184+CA!D184+CO!D184+ID!D184+MT!D184+NM!D184+NV!D184+OR!D184+UT!D184+WA!D184+WY!D184</f>
        <v>10265149</v>
      </c>
      <c r="E184" s="2">
        <f>AZ!E184+CA!E184+CO!E184+ID!E184+MT!E184+NM!E184+NV!E184+OR!E184+UT!E184+WA!E184+WY!E184</f>
        <v>1438991</v>
      </c>
      <c r="F184" s="2">
        <f>AZ!F184+CA!F184+CO!F184+ID!F184+MT!F184+NM!F184+NV!F184+OR!F184+UT!F184+WA!F184+WY!F184</f>
        <v>17512783</v>
      </c>
      <c r="G184" s="2">
        <f>AZ!G184+CA!G184+CO!G184+ID!G184+MT!G184+NM!G184+NV!G184+OR!G184+UT!G184+WA!G184+WY!G184</f>
        <v>13773295</v>
      </c>
      <c r="H184" s="2">
        <f>AZ!H184+CA!H184+CO!H184+ID!H184+MT!H184+NM!H184+NV!H184+OR!H184+UT!H184+WA!H184+WY!H184</f>
        <v>5447544</v>
      </c>
      <c r="I184" s="2">
        <f>AZ!I184+CA!I184+CO!I184+ID!I184+MT!I184+NM!I184+NV!I184+OR!I184+UT!I184+WA!I184+WY!I184</f>
        <v>120184</v>
      </c>
      <c r="J184" s="2">
        <f>AZ!J184+CA!J184+CO!J184+ID!J184+MT!J184+NM!J184+NV!J184+OR!J184+UT!J184+WA!J184+WY!J184</f>
        <v>319428</v>
      </c>
      <c r="K184" s="2">
        <f>AZ!K184+CA!K184+CO!K184+ID!K184+MT!K184+NM!K184+NV!K184+OR!K184+UT!K184+WA!K184+WY!K184</f>
        <v>189937</v>
      </c>
      <c r="L184" s="2">
        <f>AZ!L184+CA!L184+CO!L184+ID!L184+MT!L184+NM!L184+NV!L184+OR!L184+UT!L184+WA!L184+WY!L184</f>
        <v>62811</v>
      </c>
      <c r="M184" s="2">
        <f>AZ!M184+CA!M184+CO!M184+ID!M184+MT!M184+NM!M184+NV!M184+OR!M184+UT!M184+WA!M184+WY!M184</f>
        <v>-85403</v>
      </c>
      <c r="N184" s="2">
        <f>AZ!N184+CA!N184+CO!N184+ID!N184+MT!N184+NM!N184+NV!N184+OR!N184+UT!N184+WA!N184+WY!N184</f>
        <v>2025939</v>
      </c>
      <c r="O184" s="2">
        <f>AZ!O184+CA!O184+CO!O184+ID!O184+MT!O184+NM!O184+NV!O184+OR!O184+UT!O184+WA!O184+WY!O184</f>
        <v>5157987</v>
      </c>
      <c r="P184" s="2">
        <f>AZ!P184+CA!P184+CO!P184+ID!P184+MT!P184+NM!P184+NV!P184+OR!P184+UT!P184+WA!P184+WY!P184</f>
        <v>518256</v>
      </c>
      <c r="Q184" s="2">
        <f t="shared" si="5"/>
        <v>56746901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f>AZ!D185+CA!D185+CO!D185+ID!D185+MT!D185+NM!D185+NV!D185+OR!D185+UT!D185+WA!D185+WY!D185</f>
        <v>8765573</v>
      </c>
      <c r="E185" s="2">
        <f>AZ!E185+CA!E185+CO!E185+ID!E185+MT!E185+NM!E185+NV!E185+OR!E185+UT!E185+WA!E185+WY!E185</f>
        <v>1320840</v>
      </c>
      <c r="F185" s="2">
        <f>AZ!F185+CA!F185+CO!F185+ID!F185+MT!F185+NM!F185+NV!F185+OR!F185+UT!F185+WA!F185+WY!F185</f>
        <v>17824302</v>
      </c>
      <c r="G185" s="2">
        <f>AZ!G185+CA!G185+CO!G185+ID!G185+MT!G185+NM!G185+NV!G185+OR!G185+UT!G185+WA!G185+WY!G185</f>
        <v>13810730</v>
      </c>
      <c r="H185" s="2">
        <f>AZ!H185+CA!H185+CO!H185+ID!H185+MT!H185+NM!H185+NV!H185+OR!H185+UT!H185+WA!H185+WY!H185</f>
        <v>4608679</v>
      </c>
      <c r="I185" s="2">
        <f>AZ!I185+CA!I185+CO!I185+ID!I185+MT!I185+NM!I185+NV!I185+OR!I185+UT!I185+WA!I185+WY!I185</f>
        <v>118145</v>
      </c>
      <c r="J185" s="2">
        <f>AZ!J185+CA!J185+CO!J185+ID!J185+MT!J185+NM!J185+NV!J185+OR!J185+UT!J185+WA!J185+WY!J185</f>
        <v>316529</v>
      </c>
      <c r="K185" s="2">
        <f>AZ!K185+CA!K185+CO!K185+ID!K185+MT!K185+NM!K185+NV!K185+OR!K185+UT!K185+WA!K185+WY!K185</f>
        <v>202265</v>
      </c>
      <c r="L185" s="2">
        <f>AZ!L185+CA!L185+CO!L185+ID!L185+MT!L185+NM!L185+NV!L185+OR!L185+UT!L185+WA!L185+WY!L185</f>
        <v>58282</v>
      </c>
      <c r="M185" s="2">
        <f>AZ!M185+CA!M185+CO!M185+ID!M185+MT!M185+NM!M185+NV!M185+OR!M185+UT!M185+WA!M185+WY!M185</f>
        <v>-43300</v>
      </c>
      <c r="N185" s="2">
        <f>AZ!N185+CA!N185+CO!N185+ID!N185+MT!N185+NM!N185+NV!N185+OR!N185+UT!N185+WA!N185+WY!N185</f>
        <v>2265489</v>
      </c>
      <c r="O185" s="2">
        <f>AZ!O185+CA!O185+CO!O185+ID!O185+MT!O185+NM!O185+NV!O185+OR!O185+UT!O185+WA!O185+WY!O185</f>
        <v>4815654</v>
      </c>
      <c r="P185" s="2">
        <f>AZ!P185+CA!P185+CO!P185+ID!P185+MT!P185+NM!P185+NV!P185+OR!P185+UT!P185+WA!P185+WY!P185</f>
        <v>481010</v>
      </c>
      <c r="Q185" s="2">
        <f t="shared" si="5"/>
        <v>54544198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f>AZ!D186+CA!D186+CO!D186+ID!D186+MT!D186+NM!D186+NV!D186+OR!D186+UT!D186+WA!D186+WY!D186</f>
        <v>10145110</v>
      </c>
      <c r="E186" s="2">
        <f>AZ!E186+CA!E186+CO!E186+ID!E186+MT!E186+NM!E186+NV!E186+OR!E186+UT!E186+WA!E186+WY!E186</f>
        <v>1459037</v>
      </c>
      <c r="F186" s="2">
        <f>AZ!F186+CA!F186+CO!F186+ID!F186+MT!F186+NM!F186+NV!F186+OR!F186+UT!F186+WA!F186+WY!F186</f>
        <v>17783127</v>
      </c>
      <c r="G186" s="2">
        <f>AZ!G186+CA!G186+CO!G186+ID!G186+MT!G186+NM!G186+NV!G186+OR!G186+UT!G186+WA!G186+WY!G186</f>
        <v>15217937</v>
      </c>
      <c r="H186" s="2">
        <f>AZ!H186+CA!H186+CO!H186+ID!H186+MT!H186+NM!H186+NV!H186+OR!H186+UT!H186+WA!H186+WY!H186</f>
        <v>4069819</v>
      </c>
      <c r="I186" s="2">
        <f>AZ!I186+CA!I186+CO!I186+ID!I186+MT!I186+NM!I186+NV!I186+OR!I186+UT!I186+WA!I186+WY!I186</f>
        <v>134058</v>
      </c>
      <c r="J186" s="2">
        <f>AZ!J186+CA!J186+CO!J186+ID!J186+MT!J186+NM!J186+NV!J186+OR!J186+UT!J186+WA!J186+WY!J186</f>
        <v>345841</v>
      </c>
      <c r="K186" s="2">
        <f>AZ!K186+CA!K186+CO!K186+ID!K186+MT!K186+NM!K186+NV!K186+OR!K186+UT!K186+WA!K186+WY!K186</f>
        <v>198821</v>
      </c>
      <c r="L186" s="2">
        <f>AZ!L186+CA!L186+CO!L186+ID!L186+MT!L186+NM!L186+NV!L186+OR!L186+UT!L186+WA!L186+WY!L186</f>
        <v>68365</v>
      </c>
      <c r="M186" s="2">
        <f>AZ!M186+CA!M186+CO!M186+ID!M186+MT!M186+NM!M186+NV!M186+OR!M186+UT!M186+WA!M186+WY!M186</f>
        <v>92560</v>
      </c>
      <c r="N186" s="2">
        <f>AZ!N186+CA!N186+CO!N186+ID!N186+MT!N186+NM!N186+NV!N186+OR!N186+UT!N186+WA!N186+WY!N186</f>
        <v>2789528</v>
      </c>
      <c r="O186" s="2">
        <f>AZ!O186+CA!O186+CO!O186+ID!O186+MT!O186+NM!O186+NV!O186+OR!O186+UT!O186+WA!O186+WY!O186</f>
        <v>5069464</v>
      </c>
      <c r="P186" s="2">
        <f>AZ!P186+CA!P186+CO!P186+ID!P186+MT!P186+NM!P186+NV!P186+OR!P186+UT!P186+WA!P186+WY!P186</f>
        <v>460167</v>
      </c>
      <c r="Q186" s="2">
        <f t="shared" si="5"/>
        <v>57833834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f>AZ!D187+CA!D187+CO!D187+ID!D187+MT!D187+NM!D187+NV!D187+OR!D187+UT!D187+WA!D187+WY!D187</f>
        <v>14286599</v>
      </c>
      <c r="E187" s="2">
        <f>AZ!E187+CA!E187+CO!E187+ID!E187+MT!E187+NM!E187+NV!E187+OR!E187+UT!E187+WA!E187+WY!E187</f>
        <v>1345621</v>
      </c>
      <c r="F187" s="2">
        <f>AZ!F187+CA!F187+CO!F187+ID!F187+MT!F187+NM!F187+NV!F187+OR!F187+UT!F187+WA!F187+WY!F187</f>
        <v>16105277</v>
      </c>
      <c r="G187" s="2">
        <f>AZ!G187+CA!G187+CO!G187+ID!G187+MT!G187+NM!G187+NV!G187+OR!G187+UT!G187+WA!G187+WY!G187</f>
        <v>21393866</v>
      </c>
      <c r="H187" s="2">
        <f>AZ!H187+CA!H187+CO!H187+ID!H187+MT!H187+NM!H187+NV!H187+OR!H187+UT!H187+WA!H187+WY!H187</f>
        <v>5179656</v>
      </c>
      <c r="I187" s="2">
        <f>AZ!I187+CA!I187+CO!I187+ID!I187+MT!I187+NM!I187+NV!I187+OR!I187+UT!I187+WA!I187+WY!I187</f>
        <v>130963</v>
      </c>
      <c r="J187" s="2">
        <f>AZ!J187+CA!J187+CO!J187+ID!J187+MT!J187+NM!J187+NV!J187+OR!J187+UT!J187+WA!J187+WY!J187</f>
        <v>329073</v>
      </c>
      <c r="K187" s="2">
        <f>AZ!K187+CA!K187+CO!K187+ID!K187+MT!K187+NM!K187+NV!K187+OR!K187+UT!K187+WA!K187+WY!K187</f>
        <v>179886</v>
      </c>
      <c r="L187" s="2">
        <f>AZ!L187+CA!L187+CO!L187+ID!L187+MT!L187+NM!L187+NV!L187+OR!L187+UT!L187+WA!L187+WY!L187</f>
        <v>70868</v>
      </c>
      <c r="M187" s="2">
        <f>AZ!M187+CA!M187+CO!M187+ID!M187+MT!M187+NM!M187+NV!M187+OR!M187+UT!M187+WA!M187+WY!M187</f>
        <v>165655</v>
      </c>
      <c r="N187" s="2">
        <f>AZ!N187+CA!N187+CO!N187+ID!N187+MT!N187+NM!N187+NV!N187+OR!N187+UT!N187+WA!N187+WY!N187</f>
        <v>2700532</v>
      </c>
      <c r="O187" s="2">
        <f>AZ!O187+CA!O187+CO!O187+ID!O187+MT!O187+NM!O187+NV!O187+OR!O187+UT!O187+WA!O187+WY!O187</f>
        <v>4686089</v>
      </c>
      <c r="P187" s="2">
        <f>AZ!P187+CA!P187+CO!P187+ID!P187+MT!P187+NM!P187+NV!P187+OR!P187+UT!P187+WA!P187+WY!P187</f>
        <v>514815</v>
      </c>
      <c r="Q187" s="2">
        <f t="shared" si="5"/>
        <v>67088900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f>AZ!D188+CA!D188+CO!D188+ID!D188+MT!D188+NM!D188+NV!D188+OR!D188+UT!D188+WA!D188+WY!D188</f>
        <v>17504154</v>
      </c>
      <c r="E188" s="2">
        <f>AZ!E188+CA!E188+CO!E188+ID!E188+MT!E188+NM!E188+NV!E188+OR!E188+UT!E188+WA!E188+WY!E188</f>
        <v>1405074</v>
      </c>
      <c r="F188" s="2">
        <f>AZ!F188+CA!F188+CO!F188+ID!F188+MT!F188+NM!F188+NV!F188+OR!F188+UT!F188+WA!F188+WY!F188</f>
        <v>14320220</v>
      </c>
      <c r="G188" s="2">
        <f>AZ!G188+CA!G188+CO!G188+ID!G188+MT!G188+NM!G188+NV!G188+OR!G188+UT!G188+WA!G188+WY!G188</f>
        <v>25155497</v>
      </c>
      <c r="H188" s="2">
        <f>AZ!H188+CA!H188+CO!H188+ID!H188+MT!H188+NM!H188+NV!H188+OR!H188+UT!H188+WA!H188+WY!H188</f>
        <v>5421633</v>
      </c>
      <c r="I188" s="2">
        <f>AZ!I188+CA!I188+CO!I188+ID!I188+MT!I188+NM!I188+NV!I188+OR!I188+UT!I188+WA!I188+WY!I188</f>
        <v>137009</v>
      </c>
      <c r="J188" s="2">
        <f>AZ!J188+CA!J188+CO!J188+ID!J188+MT!J188+NM!J188+NV!J188+OR!J188+UT!J188+WA!J188+WY!J188</f>
        <v>342985</v>
      </c>
      <c r="K188" s="2">
        <f>AZ!K188+CA!K188+CO!K188+ID!K188+MT!K188+NM!K188+NV!K188+OR!K188+UT!K188+WA!K188+WY!K188</f>
        <v>163329</v>
      </c>
      <c r="L188" s="2">
        <f>AZ!L188+CA!L188+CO!L188+ID!L188+MT!L188+NM!L188+NV!L188+OR!L188+UT!L188+WA!L188+WY!L188</f>
        <v>77104</v>
      </c>
      <c r="M188" s="2">
        <f>AZ!M188+CA!M188+CO!M188+ID!M188+MT!M188+NM!M188+NV!M188+OR!M188+UT!M188+WA!M188+WY!M188</f>
        <v>43476</v>
      </c>
      <c r="N188" s="2">
        <f>AZ!N188+CA!N188+CO!N188+ID!N188+MT!N188+NM!N188+NV!N188+OR!N188+UT!N188+WA!N188+WY!N188</f>
        <v>3089966</v>
      </c>
      <c r="O188" s="2">
        <f>AZ!O188+CA!O188+CO!O188+ID!O188+MT!O188+NM!O188+NV!O188+OR!O188+UT!O188+WA!O188+WY!O188</f>
        <v>4916328</v>
      </c>
      <c r="P188" s="2">
        <f>AZ!P188+CA!P188+CO!P188+ID!P188+MT!P188+NM!P188+NV!P188+OR!P188+UT!P188+WA!P188+WY!P188</f>
        <v>552110</v>
      </c>
      <c r="Q188" s="2">
        <f t="shared" si="5"/>
        <v>73128885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f>AZ!D189+CA!D189+CO!D189+ID!D189+MT!D189+NM!D189+NV!D189+OR!D189+UT!D189+WA!D189+WY!D189</f>
        <v>17442885</v>
      </c>
      <c r="E189" s="2">
        <f>AZ!E189+CA!E189+CO!E189+ID!E189+MT!E189+NM!E189+NV!E189+OR!E189+UT!E189+WA!E189+WY!E189</f>
        <v>1418999</v>
      </c>
      <c r="F189" s="2">
        <f>AZ!F189+CA!F189+CO!F189+ID!F189+MT!F189+NM!F189+NV!F189+OR!F189+UT!F189+WA!F189+WY!F189</f>
        <v>12185145</v>
      </c>
      <c r="G189" s="2">
        <f>AZ!G189+CA!G189+CO!G189+ID!G189+MT!G189+NM!G189+NV!G189+OR!G189+UT!G189+WA!G189+WY!G189</f>
        <v>26735808</v>
      </c>
      <c r="H189" s="2">
        <f>AZ!H189+CA!H189+CO!H189+ID!H189+MT!H189+NM!H189+NV!H189+OR!H189+UT!H189+WA!H189+WY!H189</f>
        <v>5447145</v>
      </c>
      <c r="I189" s="2">
        <f>AZ!I189+CA!I189+CO!I189+ID!I189+MT!I189+NM!I189+NV!I189+OR!I189+UT!I189+WA!I189+WY!I189</f>
        <v>131925</v>
      </c>
      <c r="J189" s="2">
        <f>AZ!J189+CA!J189+CO!J189+ID!J189+MT!J189+NM!J189+NV!J189+OR!J189+UT!J189+WA!J189+WY!J189</f>
        <v>335250</v>
      </c>
      <c r="K189" s="2">
        <f>AZ!K189+CA!K189+CO!K189+ID!K189+MT!K189+NM!K189+NV!K189+OR!K189+UT!K189+WA!K189+WY!K189</f>
        <v>154457</v>
      </c>
      <c r="L189" s="2">
        <f>AZ!L189+CA!L189+CO!L189+ID!L189+MT!L189+NM!L189+NV!L189+OR!L189+UT!L189+WA!L189+WY!L189</f>
        <v>62064</v>
      </c>
      <c r="M189" s="2">
        <f>AZ!M189+CA!M189+CO!M189+ID!M189+MT!M189+NM!M189+NV!M189+OR!M189+UT!M189+WA!M189+WY!M189</f>
        <v>-71010</v>
      </c>
      <c r="N189" s="2">
        <f>AZ!N189+CA!N189+CO!N189+ID!N189+MT!N189+NM!N189+NV!N189+OR!N189+UT!N189+WA!N189+WY!N189</f>
        <v>3019141</v>
      </c>
      <c r="O189" s="2">
        <f>AZ!O189+CA!O189+CO!O189+ID!O189+MT!O189+NM!O189+NV!O189+OR!O189+UT!O189+WA!O189+WY!O189</f>
        <v>4023854</v>
      </c>
      <c r="P189" s="2">
        <f>AZ!P189+CA!P189+CO!P189+ID!P189+MT!P189+NM!P189+NV!P189+OR!P189+UT!P189+WA!P189+WY!P189</f>
        <v>566320</v>
      </c>
      <c r="Q189" s="2">
        <f t="shared" si="5"/>
        <v>71451983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f>AZ!D190+CA!D190+CO!D190+ID!D190+MT!D190+NM!D190+NV!D190+OR!D190+UT!D190+WA!D190+WY!D190</f>
        <v>15218435</v>
      </c>
      <c r="E190" s="2">
        <f>AZ!E190+CA!E190+CO!E190+ID!E190+MT!E190+NM!E190+NV!E190+OR!E190+UT!E190+WA!E190+WY!E190</f>
        <v>1426815</v>
      </c>
      <c r="F190" s="2">
        <f>AZ!F190+CA!F190+CO!F190+ID!F190+MT!F190+NM!F190+NV!F190+OR!F190+UT!F190+WA!F190+WY!F190</f>
        <v>10314770</v>
      </c>
      <c r="G190" s="2">
        <f>AZ!G190+CA!G190+CO!G190+ID!G190+MT!G190+NM!G190+NV!G190+OR!G190+UT!G190+WA!G190+WY!G190</f>
        <v>21901892</v>
      </c>
      <c r="H190" s="2">
        <f>AZ!H190+CA!H190+CO!H190+ID!H190+MT!H190+NM!H190+NV!H190+OR!H190+UT!H190+WA!H190+WY!H190</f>
        <v>4939067</v>
      </c>
      <c r="I190" s="2">
        <f>AZ!I190+CA!I190+CO!I190+ID!I190+MT!I190+NM!I190+NV!I190+OR!I190+UT!I190+WA!I190+WY!I190</f>
        <v>133266</v>
      </c>
      <c r="J190" s="2">
        <f>AZ!J190+CA!J190+CO!J190+ID!J190+MT!J190+NM!J190+NV!J190+OR!J190+UT!J190+WA!J190+WY!J190</f>
        <v>321416</v>
      </c>
      <c r="K190" s="2">
        <f>AZ!K190+CA!K190+CO!K190+ID!K190+MT!K190+NM!K190+NV!K190+OR!K190+UT!K190+WA!K190+WY!K190</f>
        <v>162266</v>
      </c>
      <c r="L190" s="2">
        <f>AZ!L190+CA!L190+CO!L190+ID!L190+MT!L190+NM!L190+NV!L190+OR!L190+UT!L190+WA!L190+WY!L190</f>
        <v>65233</v>
      </c>
      <c r="M190" s="2">
        <f>AZ!M190+CA!M190+CO!M190+ID!M190+MT!M190+NM!M190+NV!M190+OR!M190+UT!M190+WA!M190+WY!M190</f>
        <v>-8441</v>
      </c>
      <c r="N190" s="2">
        <f>AZ!N190+CA!N190+CO!N190+ID!N190+MT!N190+NM!N190+NV!N190+OR!N190+UT!N190+WA!N190+WY!N190</f>
        <v>2781539</v>
      </c>
      <c r="O190" s="2">
        <f>AZ!O190+CA!O190+CO!O190+ID!O190+MT!O190+NM!O190+NV!O190+OR!O190+UT!O190+WA!O190+WY!O190</f>
        <v>4008942</v>
      </c>
      <c r="P190" s="2">
        <f>AZ!P190+CA!P190+CO!P190+ID!P190+MT!P190+NM!P190+NV!P190+OR!P190+UT!P190+WA!P190+WY!P190</f>
        <v>510147</v>
      </c>
      <c r="Q190" s="2">
        <f t="shared" si="5"/>
        <v>61775347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f>AZ!D191+CA!D191+CO!D191+ID!D191+MT!D191+NM!D191+NV!D191+OR!D191+UT!D191+WA!D191+WY!D191</f>
        <v>15356248</v>
      </c>
      <c r="E191" s="2">
        <f>AZ!E191+CA!E191+CO!E191+ID!E191+MT!E191+NM!E191+NV!E191+OR!E191+UT!E191+WA!E191+WY!E191</f>
        <v>1462324</v>
      </c>
      <c r="F191" s="2">
        <f>AZ!F191+CA!F191+CO!F191+ID!F191+MT!F191+NM!F191+NV!F191+OR!F191+UT!F191+WA!F191+WY!F191</f>
        <v>11107602</v>
      </c>
      <c r="G191" s="2">
        <f>AZ!G191+CA!G191+CO!G191+ID!G191+MT!G191+NM!G191+NV!G191+OR!G191+UT!G191+WA!G191+WY!G191</f>
        <v>18228743</v>
      </c>
      <c r="H191" s="2">
        <f>AZ!H191+CA!H191+CO!H191+ID!H191+MT!H191+NM!H191+NV!H191+OR!H191+UT!H191+WA!H191+WY!H191</f>
        <v>4641654</v>
      </c>
      <c r="I191" s="2">
        <f>AZ!I191+CA!I191+CO!I191+ID!I191+MT!I191+NM!I191+NV!I191+OR!I191+UT!I191+WA!I191+WY!I191</f>
        <v>130759</v>
      </c>
      <c r="J191" s="2">
        <f>AZ!J191+CA!J191+CO!J191+ID!J191+MT!J191+NM!J191+NV!J191+OR!J191+UT!J191+WA!J191+WY!J191</f>
        <v>322283</v>
      </c>
      <c r="K191" s="2">
        <f>AZ!K191+CA!K191+CO!K191+ID!K191+MT!K191+NM!K191+NV!K191+OR!K191+UT!K191+WA!K191+WY!K191</f>
        <v>182503</v>
      </c>
      <c r="L191" s="2">
        <f>AZ!L191+CA!L191+CO!L191+ID!L191+MT!L191+NM!L191+NV!L191+OR!L191+UT!L191+WA!L191+WY!L191</f>
        <v>64371</v>
      </c>
      <c r="M191" s="2">
        <f>AZ!M191+CA!M191+CO!M191+ID!M191+MT!M191+NM!M191+NV!M191+OR!M191+UT!M191+WA!M191+WY!M191</f>
        <v>-6301</v>
      </c>
      <c r="N191" s="2">
        <f>AZ!N191+CA!N191+CO!N191+ID!N191+MT!N191+NM!N191+NV!N191+OR!N191+UT!N191+WA!N191+WY!N191</f>
        <v>2382103</v>
      </c>
      <c r="O191" s="2">
        <f>AZ!O191+CA!O191+CO!O191+ID!O191+MT!O191+NM!O191+NV!O191+OR!O191+UT!O191+WA!O191+WY!O191</f>
        <v>4044734</v>
      </c>
      <c r="P191" s="2">
        <f>AZ!P191+CA!P191+CO!P191+ID!P191+MT!P191+NM!P191+NV!P191+OR!P191+UT!P191+WA!P191+WY!P191</f>
        <v>506961</v>
      </c>
      <c r="Q191" s="2">
        <f t="shared" si="5"/>
        <v>58423984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f>AZ!D192+CA!D192+CO!D192+ID!D192+MT!D192+NM!D192+NV!D192+OR!D192+UT!D192+WA!D192+WY!D192</f>
        <v>13829767</v>
      </c>
      <c r="E192" s="2">
        <f>AZ!E192+CA!E192+CO!E192+ID!E192+MT!E192+NM!E192+NV!E192+OR!E192+UT!E192+WA!E192+WY!E192</f>
        <v>1480689</v>
      </c>
      <c r="F192" s="2">
        <f>AZ!F192+CA!F192+CO!F192+ID!F192+MT!F192+NM!F192+NV!F192+OR!F192+UT!F192+WA!F192+WY!F192</f>
        <v>13170668</v>
      </c>
      <c r="G192" s="2">
        <f>AZ!G192+CA!G192+CO!G192+ID!G192+MT!G192+NM!G192+NV!G192+OR!G192+UT!G192+WA!G192+WY!G192</f>
        <v>14962646</v>
      </c>
      <c r="H192" s="2">
        <f>AZ!H192+CA!H192+CO!H192+ID!H192+MT!H192+NM!H192+NV!H192+OR!H192+UT!H192+WA!H192+WY!H192</f>
        <v>5101804</v>
      </c>
      <c r="I192" s="2">
        <f>AZ!I192+CA!I192+CO!I192+ID!I192+MT!I192+NM!I192+NV!I192+OR!I192+UT!I192+WA!I192+WY!I192</f>
        <v>128262</v>
      </c>
      <c r="J192" s="2">
        <f>AZ!J192+CA!J192+CO!J192+ID!J192+MT!J192+NM!J192+NV!J192+OR!J192+UT!J192+WA!J192+WY!J192</f>
        <v>319916</v>
      </c>
      <c r="K192" s="2">
        <f>AZ!K192+CA!K192+CO!K192+ID!K192+MT!K192+NM!K192+NV!K192+OR!K192+UT!K192+WA!K192+WY!K192</f>
        <v>172986</v>
      </c>
      <c r="L192" s="2">
        <f>AZ!L192+CA!L192+CO!L192+ID!L192+MT!L192+NM!L192+NV!L192+OR!L192+UT!L192+WA!L192+WY!L192</f>
        <v>61676</v>
      </c>
      <c r="M192" s="2">
        <f>AZ!M192+CA!M192+CO!M192+ID!M192+MT!M192+NM!M192+NV!M192+OR!M192+UT!M192+WA!M192+WY!M192</f>
        <v>-146281</v>
      </c>
      <c r="N192" s="2">
        <f>AZ!N192+CA!N192+CO!N192+ID!N192+MT!N192+NM!N192+NV!N192+OR!N192+UT!N192+WA!N192+WY!N192</f>
        <v>1985170</v>
      </c>
      <c r="O192" s="2">
        <f>AZ!O192+CA!O192+CO!O192+ID!O192+MT!O192+NM!O192+NV!O192+OR!O192+UT!O192+WA!O192+WY!O192</f>
        <v>3774872</v>
      </c>
      <c r="P192" s="2">
        <f>AZ!P192+CA!P192+CO!P192+ID!P192+MT!P192+NM!P192+NV!P192+OR!P192+UT!P192+WA!P192+WY!P192</f>
        <v>486674</v>
      </c>
      <c r="Q192" s="2">
        <f t="shared" si="5"/>
        <v>55328849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f>AZ!D193+CA!D193+CO!D193+ID!D193+MT!D193+NM!D193+NV!D193+OR!D193+UT!D193+WA!D193+WY!D193</f>
        <v>17033029</v>
      </c>
      <c r="E193" s="2">
        <f>AZ!E193+CA!E193+CO!E193+ID!E193+MT!E193+NM!E193+NV!E193+OR!E193+UT!E193+WA!E193+WY!E193</f>
        <v>1591299</v>
      </c>
      <c r="F193" s="2">
        <f>AZ!F193+CA!F193+CO!F193+ID!F193+MT!F193+NM!F193+NV!F193+OR!F193+UT!F193+WA!F193+WY!F193</f>
        <v>15552709</v>
      </c>
      <c r="G193" s="2">
        <f>AZ!G193+CA!G193+CO!G193+ID!G193+MT!G193+NM!G193+NV!G193+OR!G193+UT!G193+WA!G193+WY!G193</f>
        <v>16807258</v>
      </c>
      <c r="H193" s="2">
        <f>AZ!H193+CA!H193+CO!H193+ID!H193+MT!H193+NM!H193+NV!H193+OR!H193+UT!H193+WA!H193+WY!H193</f>
        <v>5328974</v>
      </c>
      <c r="I193" s="2">
        <f>AZ!I193+CA!I193+CO!I193+ID!I193+MT!I193+NM!I193+NV!I193+OR!I193+UT!I193+WA!I193+WY!I193</f>
        <v>136069</v>
      </c>
      <c r="J193" s="2">
        <f>AZ!J193+CA!J193+CO!J193+ID!J193+MT!J193+NM!J193+NV!J193+OR!J193+UT!J193+WA!J193+WY!J193</f>
        <v>341808</v>
      </c>
      <c r="K193" s="2">
        <f>AZ!K193+CA!K193+CO!K193+ID!K193+MT!K193+NM!K193+NV!K193+OR!K193+UT!K193+WA!K193+WY!K193</f>
        <v>177940</v>
      </c>
      <c r="L193" s="2">
        <f>AZ!L193+CA!L193+CO!L193+ID!L193+MT!L193+NM!L193+NV!L193+OR!L193+UT!L193+WA!L193+WY!L193</f>
        <v>67838</v>
      </c>
      <c r="M193" s="2">
        <f>AZ!M193+CA!M193+CO!M193+ID!M193+MT!M193+NM!M193+NV!M193+OR!M193+UT!M193+WA!M193+WY!M193</f>
        <v>-196586</v>
      </c>
      <c r="N193" s="2">
        <f>AZ!N193+CA!N193+CO!N193+ID!N193+MT!N193+NM!N193+NV!N193+OR!N193+UT!N193+WA!N193+WY!N193</f>
        <v>1634993</v>
      </c>
      <c r="O193" s="2">
        <f>AZ!O193+CA!O193+CO!O193+ID!O193+MT!O193+NM!O193+NV!O193+OR!O193+UT!O193+WA!O193+WY!O193</f>
        <v>4460615</v>
      </c>
      <c r="P193" s="2">
        <f>AZ!P193+CA!P193+CO!P193+ID!P193+MT!P193+NM!P193+NV!P193+OR!P193+UT!P193+WA!P193+WY!P193</f>
        <v>537681</v>
      </c>
      <c r="Q193" s="2">
        <f t="shared" si="5"/>
        <v>63473627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f>AZ!D194+CA!D194+CO!D194+ID!D194+MT!D194+NM!D194+NV!D194+OR!D194+UT!D194+WA!D194+WY!D194</f>
        <v>16674744</v>
      </c>
      <c r="E194" s="2">
        <f>AZ!E194+CA!E194+CO!E194+ID!E194+MT!E194+NM!E194+NV!E194+OR!E194+UT!E194+WA!E194+WY!E194</f>
        <v>1377521</v>
      </c>
      <c r="F194" s="2">
        <f>AZ!F194+CA!F194+CO!F194+ID!F194+MT!F194+NM!F194+NV!F194+OR!F194+UT!F194+WA!F194+WY!F194</f>
        <v>18256778</v>
      </c>
      <c r="G194" s="2">
        <f>AZ!G194+CA!G194+CO!G194+ID!G194+MT!G194+NM!G194+NV!G194+OR!G194+UT!G194+WA!G194+WY!G194</f>
        <v>16628157</v>
      </c>
      <c r="H194" s="2">
        <f>AZ!H194+CA!H194+CO!H194+ID!H194+MT!H194+NM!H194+NV!H194+OR!H194+UT!H194+WA!H194+WY!H194</f>
        <v>5465776</v>
      </c>
      <c r="I194" s="2">
        <f>AZ!I194+CA!I194+CO!I194+ID!I194+MT!I194+NM!I194+NV!I194+OR!I194+UT!I194+WA!I194+WY!I194</f>
        <v>130549</v>
      </c>
      <c r="J194" s="2">
        <f>AZ!J194+CA!J194+CO!J194+ID!J194+MT!J194+NM!J194+NV!J194+OR!J194+UT!J194+WA!J194+WY!J194</f>
        <v>320864</v>
      </c>
      <c r="K194" s="2">
        <f>AZ!K194+CA!K194+CO!K194+ID!K194+MT!K194+NM!K194+NV!K194+OR!K194+UT!K194+WA!K194+WY!K194</f>
        <v>150944</v>
      </c>
      <c r="L194" s="2">
        <f>AZ!L194+CA!L194+CO!L194+ID!L194+MT!L194+NM!L194+NV!L194+OR!L194+UT!L194+WA!L194+WY!L194</f>
        <v>72871</v>
      </c>
      <c r="M194" s="2">
        <f>AZ!M194+CA!M194+CO!M194+ID!M194+MT!M194+NM!M194+NV!M194+OR!M194+UT!M194+WA!M194+WY!M194</f>
        <v>143737</v>
      </c>
      <c r="N194" s="2">
        <f>AZ!N194+CA!N194+CO!N194+ID!N194+MT!N194+NM!N194+NV!N194+OR!N194+UT!N194+WA!N194+WY!N194</f>
        <v>1528240</v>
      </c>
      <c r="O194" s="2">
        <f>AZ!O194+CA!O194+CO!O194+ID!O194+MT!O194+NM!O194+NV!O194+OR!O194+UT!O194+WA!O194+WY!O194</f>
        <v>4199562</v>
      </c>
      <c r="P194" s="2">
        <f>AZ!P194+CA!P194+CO!P194+ID!P194+MT!P194+NM!P194+NV!P194+OR!P194+UT!P194+WA!P194+WY!P194</f>
        <v>523306</v>
      </c>
      <c r="Q194" s="2">
        <f t="shared" si="5"/>
        <v>65473049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f>AZ!D195+CA!D195+CO!D195+ID!D195+MT!D195+NM!D195+NV!D195+OR!D195+UT!D195+WA!D195+WY!D195</f>
        <v>13336808</v>
      </c>
      <c r="E195" s="2">
        <f>AZ!E195+CA!E195+CO!E195+ID!E195+MT!E195+NM!E195+NV!E195+OR!E195+UT!E195+WA!E195+WY!E195</f>
        <v>1221768</v>
      </c>
      <c r="F195" s="2">
        <f>AZ!F195+CA!F195+CO!F195+ID!F195+MT!F195+NM!F195+NV!F195+OR!F195+UT!F195+WA!F195+WY!F195</f>
        <v>16360710</v>
      </c>
      <c r="G195" s="2">
        <f>AZ!G195+CA!G195+CO!G195+ID!G195+MT!G195+NM!G195+NV!G195+OR!G195+UT!G195+WA!G195+WY!G195</f>
        <v>11327817</v>
      </c>
      <c r="H195" s="2">
        <f>AZ!H195+CA!H195+CO!H195+ID!H195+MT!H195+NM!H195+NV!H195+OR!H195+UT!H195+WA!H195+WY!H195</f>
        <v>4966951</v>
      </c>
      <c r="I195" s="2">
        <f>AZ!I195+CA!I195+CO!I195+ID!I195+MT!I195+NM!I195+NV!I195+OR!I195+UT!I195+WA!I195+WY!I195</f>
        <v>129989</v>
      </c>
      <c r="J195" s="2">
        <f>AZ!J195+CA!J195+CO!J195+ID!J195+MT!J195+NM!J195+NV!J195+OR!J195+UT!J195+WA!J195+WY!J195</f>
        <v>285085</v>
      </c>
      <c r="K195" s="2">
        <f>AZ!K195+CA!K195+CO!K195+ID!K195+MT!K195+NM!K195+NV!K195+OR!K195+UT!K195+WA!K195+WY!K195</f>
        <v>160235</v>
      </c>
      <c r="L195" s="2">
        <f>AZ!L195+CA!L195+CO!L195+ID!L195+MT!L195+NM!L195+NV!L195+OR!L195+UT!L195+WA!L195+WY!L195</f>
        <v>60798</v>
      </c>
      <c r="M195" s="2">
        <f>AZ!M195+CA!M195+CO!M195+ID!M195+MT!M195+NM!M195+NV!M195+OR!M195+UT!M195+WA!M195+WY!M195</f>
        <v>-113381</v>
      </c>
      <c r="N195" s="2">
        <f>AZ!N195+CA!N195+CO!N195+ID!N195+MT!N195+NM!N195+NV!N195+OR!N195+UT!N195+WA!N195+WY!N195</f>
        <v>1760220</v>
      </c>
      <c r="O195" s="2">
        <f>AZ!O195+CA!O195+CO!O195+ID!O195+MT!O195+NM!O195+NV!O195+OR!O195+UT!O195+WA!O195+WY!O195</f>
        <v>4447725</v>
      </c>
      <c r="P195" s="2">
        <f>AZ!P195+CA!P195+CO!P195+ID!P195+MT!P195+NM!P195+NV!P195+OR!P195+UT!P195+WA!P195+WY!P195</f>
        <v>499225</v>
      </c>
      <c r="Q195" s="2">
        <f t="shared" ref="Q195:Q217" si="7">SUM(D195:P195)</f>
        <v>54443950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f>AZ!D196+CA!D196+CO!D196+ID!D196+MT!D196+NM!D196+NV!D196+OR!D196+UT!D196+WA!D196+WY!D196</f>
        <v>11893880</v>
      </c>
      <c r="E196" s="2">
        <f>AZ!E196+CA!E196+CO!E196+ID!E196+MT!E196+NM!E196+NV!E196+OR!E196+UT!E196+WA!E196+WY!E196</f>
        <v>1358185</v>
      </c>
      <c r="F196" s="2">
        <f>AZ!F196+CA!F196+CO!F196+ID!F196+MT!F196+NM!F196+NV!F196+OR!F196+UT!F196+WA!F196+WY!F196</f>
        <v>20617093</v>
      </c>
      <c r="G196" s="2">
        <f>AZ!G196+CA!G196+CO!G196+ID!G196+MT!G196+NM!G196+NV!G196+OR!G196+UT!G196+WA!G196+WY!G196</f>
        <v>10208260</v>
      </c>
      <c r="H196" s="2">
        <f>AZ!H196+CA!H196+CO!H196+ID!H196+MT!H196+NM!H196+NV!H196+OR!H196+UT!H196+WA!H196+WY!H196</f>
        <v>5329821</v>
      </c>
      <c r="I196" s="2">
        <f>AZ!I196+CA!I196+CO!I196+ID!I196+MT!I196+NM!I196+NV!I196+OR!I196+UT!I196+WA!I196+WY!I196</f>
        <v>141787</v>
      </c>
      <c r="J196" s="2">
        <f>AZ!J196+CA!J196+CO!J196+ID!J196+MT!J196+NM!J196+NV!J196+OR!J196+UT!J196+WA!J196+WY!J196</f>
        <v>318021</v>
      </c>
      <c r="K196" s="2">
        <f>AZ!K196+CA!K196+CO!K196+ID!K196+MT!K196+NM!K196+NV!K196+OR!K196+UT!K196+WA!K196+WY!K196</f>
        <v>176157</v>
      </c>
      <c r="L196" s="2">
        <f>AZ!L196+CA!L196+CO!L196+ID!L196+MT!L196+NM!L196+NV!L196+OR!L196+UT!L196+WA!L196+WY!L196</f>
        <v>55813</v>
      </c>
      <c r="M196" s="2">
        <f>AZ!M196+CA!M196+CO!M196+ID!M196+MT!M196+NM!M196+NV!M196+OR!M196+UT!M196+WA!M196+WY!M196</f>
        <v>-81866</v>
      </c>
      <c r="N196" s="2">
        <f>AZ!N196+CA!N196+CO!N196+ID!N196+MT!N196+NM!N196+NV!N196+OR!N196+UT!N196+WA!N196+WY!N196</f>
        <v>3158461</v>
      </c>
      <c r="O196" s="2">
        <f>AZ!O196+CA!O196+CO!O196+ID!O196+MT!O196+NM!O196+NV!O196+OR!O196+UT!O196+WA!O196+WY!O196</f>
        <v>5264219</v>
      </c>
      <c r="P196" s="2">
        <f>AZ!P196+CA!P196+CO!P196+ID!P196+MT!P196+NM!P196+NV!P196+OR!P196+UT!P196+WA!P196+WY!P196</f>
        <v>534194</v>
      </c>
      <c r="Q196" s="2">
        <f t="shared" si="7"/>
        <v>58974025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f>AZ!D197+CA!D197+CO!D197+ID!D197+MT!D197+NM!D197+NV!D197+OR!D197+UT!D197+WA!D197+WY!D197</f>
        <v>9577169</v>
      </c>
      <c r="E197" s="2">
        <f>AZ!E197+CA!E197+CO!E197+ID!E197+MT!E197+NM!E197+NV!E197+OR!E197+UT!E197+WA!E197+WY!E197</f>
        <v>1335720</v>
      </c>
      <c r="F197" s="2">
        <f>AZ!F197+CA!F197+CO!F197+ID!F197+MT!F197+NM!F197+NV!F197+OR!F197+UT!F197+WA!F197+WY!F197</f>
        <v>19754031</v>
      </c>
      <c r="G197" s="2">
        <f>AZ!G197+CA!G197+CO!G197+ID!G197+MT!G197+NM!G197+NV!G197+OR!G197+UT!G197+WA!G197+WY!G197</f>
        <v>10499257</v>
      </c>
      <c r="H197" s="2">
        <f>AZ!H197+CA!H197+CO!H197+ID!H197+MT!H197+NM!H197+NV!H197+OR!H197+UT!H197+WA!H197+WY!H197</f>
        <v>4086251</v>
      </c>
      <c r="I197" s="2">
        <f>AZ!I197+CA!I197+CO!I197+ID!I197+MT!I197+NM!I197+NV!I197+OR!I197+UT!I197+WA!I197+WY!I197</f>
        <v>144929</v>
      </c>
      <c r="J197" s="2">
        <f>AZ!J197+CA!J197+CO!J197+ID!J197+MT!J197+NM!J197+NV!J197+OR!J197+UT!J197+WA!J197+WY!J197</f>
        <v>298526</v>
      </c>
      <c r="K197" s="2">
        <f>AZ!K197+CA!K197+CO!K197+ID!K197+MT!K197+NM!K197+NV!K197+OR!K197+UT!K197+WA!K197+WY!K197</f>
        <v>186232</v>
      </c>
      <c r="L197" s="2">
        <f>AZ!L197+CA!L197+CO!L197+ID!L197+MT!L197+NM!L197+NV!L197+OR!L197+UT!L197+WA!L197+WY!L197</f>
        <v>56366</v>
      </c>
      <c r="M197" s="2">
        <f>AZ!M197+CA!M197+CO!M197+ID!M197+MT!M197+NM!M197+NV!M197+OR!M197+UT!M197+WA!M197+WY!M197</f>
        <v>-40745</v>
      </c>
      <c r="N197" s="2">
        <f>AZ!N197+CA!N197+CO!N197+ID!N197+MT!N197+NM!N197+NV!N197+OR!N197+UT!N197+WA!N197+WY!N197</f>
        <v>3389657</v>
      </c>
      <c r="O197" s="2">
        <f>AZ!O197+CA!O197+CO!O197+ID!O197+MT!O197+NM!O197+NV!O197+OR!O197+UT!O197+WA!O197+WY!O197</f>
        <v>5466877</v>
      </c>
      <c r="P197" s="2">
        <f>AZ!P197+CA!P197+CO!P197+ID!P197+MT!P197+NM!P197+NV!P197+OR!P197+UT!P197+WA!P197+WY!P197</f>
        <v>493297</v>
      </c>
      <c r="Q197" s="2">
        <f t="shared" si="7"/>
        <v>55247567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f>AZ!D198+CA!D198+CO!D198+ID!D198+MT!D198+NM!D198+NV!D198+OR!D198+UT!D198+WA!D198+WY!D198</f>
        <v>10962234</v>
      </c>
      <c r="E198" s="2">
        <f>AZ!E198+CA!E198+CO!E198+ID!E198+MT!E198+NM!E198+NV!E198+OR!E198+UT!E198+WA!E198+WY!E198</f>
        <v>1274834</v>
      </c>
      <c r="F198" s="2">
        <f>AZ!F198+CA!F198+CO!F198+ID!F198+MT!F198+NM!F198+NV!F198+OR!F198+UT!F198+WA!F198+WY!F198</f>
        <v>21574167</v>
      </c>
      <c r="G198" s="2">
        <f>AZ!G198+CA!G198+CO!G198+ID!G198+MT!G198+NM!G198+NV!G198+OR!G198+UT!G198+WA!G198+WY!G198</f>
        <v>12549438</v>
      </c>
      <c r="H198" s="2">
        <f>AZ!H198+CA!H198+CO!H198+ID!H198+MT!H198+NM!H198+NV!H198+OR!H198+UT!H198+WA!H198+WY!H198</f>
        <v>3413989</v>
      </c>
      <c r="I198" s="2">
        <f>AZ!I198+CA!I198+CO!I198+ID!I198+MT!I198+NM!I198+NV!I198+OR!I198+UT!I198+WA!I198+WY!I198</f>
        <v>116644</v>
      </c>
      <c r="J198" s="2">
        <f>AZ!J198+CA!J198+CO!J198+ID!J198+MT!J198+NM!J198+NV!J198+OR!J198+UT!J198+WA!J198+WY!J198</f>
        <v>308999</v>
      </c>
      <c r="K198" s="2">
        <f>AZ!K198+CA!K198+CO!K198+ID!K198+MT!K198+NM!K198+NV!K198+OR!K198+UT!K198+WA!K198+WY!K198</f>
        <v>189769</v>
      </c>
      <c r="L198" s="2">
        <f>AZ!L198+CA!L198+CO!L198+ID!L198+MT!L198+NM!L198+NV!L198+OR!L198+UT!L198+WA!L198+WY!L198</f>
        <v>62144</v>
      </c>
      <c r="M198" s="2">
        <f>AZ!M198+CA!M198+CO!M198+ID!M198+MT!M198+NM!M198+NV!M198+OR!M198+UT!M198+WA!M198+WY!M198</f>
        <v>35853</v>
      </c>
      <c r="N198" s="2">
        <f>AZ!N198+CA!N198+CO!N198+ID!N198+MT!N198+NM!N198+NV!N198+OR!N198+UT!N198+WA!N198+WY!N198</f>
        <v>3998599</v>
      </c>
      <c r="O198" s="2">
        <f>AZ!O198+CA!O198+CO!O198+ID!O198+MT!O198+NM!O198+NV!O198+OR!O198+UT!O198+WA!O198+WY!O198</f>
        <v>4823540</v>
      </c>
      <c r="P198" s="2">
        <f>AZ!P198+CA!P198+CO!P198+ID!P198+MT!P198+NM!P198+NV!P198+OR!P198+UT!P198+WA!P198+WY!P198</f>
        <v>505355</v>
      </c>
      <c r="Q198" s="2">
        <f t="shared" si="7"/>
        <v>59815565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f>AZ!D199+CA!D199+CO!D199+ID!D199+MT!D199+NM!D199+NV!D199+OR!D199+UT!D199+WA!D199+WY!D199</f>
        <v>12983658</v>
      </c>
      <c r="E199" s="2">
        <f>AZ!E199+CA!E199+CO!E199+ID!E199+MT!E199+NM!E199+NV!E199+OR!E199+UT!E199+WA!E199+WY!E199</f>
        <v>1245126</v>
      </c>
      <c r="F199" s="2">
        <f>AZ!F199+CA!F199+CO!F199+ID!F199+MT!F199+NM!F199+NV!F199+OR!F199+UT!F199+WA!F199+WY!F199</f>
        <v>21023115</v>
      </c>
      <c r="G199" s="2">
        <f>AZ!G199+CA!G199+CO!G199+ID!G199+MT!G199+NM!G199+NV!G199+OR!G199+UT!G199+WA!G199+WY!G199</f>
        <v>17083481</v>
      </c>
      <c r="H199" s="2">
        <f>AZ!H199+CA!H199+CO!H199+ID!H199+MT!H199+NM!H199+NV!H199+OR!H199+UT!H199+WA!H199+WY!H199</f>
        <v>4042881</v>
      </c>
      <c r="I199" s="2">
        <f>AZ!I199+CA!I199+CO!I199+ID!I199+MT!I199+NM!I199+NV!I199+OR!I199+UT!I199+WA!I199+WY!I199</f>
        <v>124977</v>
      </c>
      <c r="J199" s="2">
        <f>AZ!J199+CA!J199+CO!J199+ID!J199+MT!J199+NM!J199+NV!J199+OR!J199+UT!J199+WA!J199+WY!J199</f>
        <v>290202</v>
      </c>
      <c r="K199" s="2">
        <f>AZ!K199+CA!K199+CO!K199+ID!K199+MT!K199+NM!K199+NV!K199+OR!K199+UT!K199+WA!K199+WY!K199</f>
        <v>173615</v>
      </c>
      <c r="L199" s="2">
        <f>AZ!L199+CA!L199+CO!L199+ID!L199+MT!L199+NM!L199+NV!L199+OR!L199+UT!L199+WA!L199+WY!L199</f>
        <v>58657</v>
      </c>
      <c r="M199" s="2">
        <f>AZ!M199+CA!M199+CO!M199+ID!M199+MT!M199+NM!M199+NV!M199+OR!M199+UT!M199+WA!M199+WY!M199</f>
        <v>13201</v>
      </c>
      <c r="N199" s="2">
        <f>AZ!N199+CA!N199+CO!N199+ID!N199+MT!N199+NM!N199+NV!N199+OR!N199+UT!N199+WA!N199+WY!N199</f>
        <v>4360340</v>
      </c>
      <c r="O199" s="2">
        <f>AZ!O199+CA!O199+CO!O199+ID!O199+MT!O199+NM!O199+NV!O199+OR!O199+UT!O199+WA!O199+WY!O199</f>
        <v>4336009</v>
      </c>
      <c r="P199" s="2">
        <f>AZ!P199+CA!P199+CO!P199+ID!P199+MT!P199+NM!P199+NV!P199+OR!P199+UT!P199+WA!P199+WY!P199</f>
        <v>559695</v>
      </c>
      <c r="Q199" s="2">
        <f t="shared" si="7"/>
        <v>66294957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f>AZ!D200+CA!D200+CO!D200+ID!D200+MT!D200+NM!D200+NV!D200+OR!D200+UT!D200+WA!D200+WY!D200</f>
        <v>17203136</v>
      </c>
      <c r="E200" s="2">
        <f>AZ!E200+CA!E200+CO!E200+ID!E200+MT!E200+NM!E200+NV!E200+OR!E200+UT!E200+WA!E200+WY!E200</f>
        <v>1346383</v>
      </c>
      <c r="F200" s="2">
        <f>AZ!F200+CA!F200+CO!F200+ID!F200+MT!F200+NM!F200+NV!F200+OR!F200+UT!F200+WA!F200+WY!F200</f>
        <v>16822522</v>
      </c>
      <c r="G200" s="2">
        <f>AZ!G200+CA!G200+CO!G200+ID!G200+MT!G200+NM!G200+NV!G200+OR!G200+UT!G200+WA!G200+WY!G200</f>
        <v>23488308</v>
      </c>
      <c r="H200" s="2">
        <f>AZ!H200+CA!H200+CO!H200+ID!H200+MT!H200+NM!H200+NV!H200+OR!H200+UT!H200+WA!H200+WY!H200</f>
        <v>5357288</v>
      </c>
      <c r="I200" s="2">
        <f>AZ!I200+CA!I200+CO!I200+ID!I200+MT!I200+NM!I200+NV!I200+OR!I200+UT!I200+WA!I200+WY!I200</f>
        <v>147481</v>
      </c>
      <c r="J200" s="2">
        <f>AZ!J200+CA!J200+CO!J200+ID!J200+MT!J200+NM!J200+NV!J200+OR!J200+UT!J200+WA!J200+WY!J200</f>
        <v>305336</v>
      </c>
      <c r="K200" s="2">
        <f>AZ!K200+CA!K200+CO!K200+ID!K200+MT!K200+NM!K200+NV!K200+OR!K200+UT!K200+WA!K200+WY!K200</f>
        <v>169980</v>
      </c>
      <c r="L200" s="2">
        <f>AZ!L200+CA!L200+CO!L200+ID!L200+MT!L200+NM!L200+NV!L200+OR!L200+UT!L200+WA!L200+WY!L200</f>
        <v>65149</v>
      </c>
      <c r="M200" s="2">
        <f>AZ!M200+CA!M200+CO!M200+ID!M200+MT!M200+NM!M200+NV!M200+OR!M200+UT!M200+WA!M200+WY!M200</f>
        <v>62345</v>
      </c>
      <c r="N200" s="2">
        <f>AZ!N200+CA!N200+CO!N200+ID!N200+MT!N200+NM!N200+NV!N200+OR!N200+UT!N200+WA!N200+WY!N200</f>
        <v>3711590</v>
      </c>
      <c r="O200" s="2">
        <f>AZ!O200+CA!O200+CO!O200+ID!O200+MT!O200+NM!O200+NV!O200+OR!O200+UT!O200+WA!O200+WY!O200</f>
        <v>3751322</v>
      </c>
      <c r="P200" s="2">
        <f>AZ!P200+CA!P200+CO!P200+ID!P200+MT!P200+NM!P200+NV!P200+OR!P200+UT!P200+WA!P200+WY!P200</f>
        <v>590900</v>
      </c>
      <c r="Q200" s="2">
        <f t="shared" si="7"/>
        <v>73021740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f>AZ!D201+CA!D201+CO!D201+ID!D201+MT!D201+NM!D201+NV!D201+OR!D201+UT!D201+WA!D201+WY!D201</f>
        <v>17697155</v>
      </c>
      <c r="E201" s="2">
        <f>AZ!E201+CA!E201+CO!E201+ID!E201+MT!E201+NM!E201+NV!E201+OR!E201+UT!E201+WA!E201+WY!E201</f>
        <v>1335788</v>
      </c>
      <c r="F201" s="2">
        <f>AZ!F201+CA!F201+CO!F201+ID!F201+MT!F201+NM!F201+NV!F201+OR!F201+UT!F201+WA!F201+WY!F201</f>
        <v>13216612</v>
      </c>
      <c r="G201" s="2">
        <f>AZ!G201+CA!G201+CO!G201+ID!G201+MT!G201+NM!G201+NV!G201+OR!G201+UT!G201+WA!G201+WY!G201</f>
        <v>24914508</v>
      </c>
      <c r="H201" s="2">
        <f>AZ!H201+CA!H201+CO!H201+ID!H201+MT!H201+NM!H201+NV!H201+OR!H201+UT!H201+WA!H201+WY!H201</f>
        <v>5154437</v>
      </c>
      <c r="I201" s="2">
        <f>AZ!I201+CA!I201+CO!I201+ID!I201+MT!I201+NM!I201+NV!I201+OR!I201+UT!I201+WA!I201+WY!I201</f>
        <v>148158</v>
      </c>
      <c r="J201" s="2">
        <f>AZ!J201+CA!J201+CO!J201+ID!J201+MT!J201+NM!J201+NV!J201+OR!J201+UT!J201+WA!J201+WY!J201</f>
        <v>305576</v>
      </c>
      <c r="K201" s="2">
        <f>AZ!K201+CA!K201+CO!K201+ID!K201+MT!K201+NM!K201+NV!K201+OR!K201+UT!K201+WA!K201+WY!K201</f>
        <v>185374</v>
      </c>
      <c r="L201" s="2">
        <f>AZ!L201+CA!L201+CO!L201+ID!L201+MT!L201+NM!L201+NV!L201+OR!L201+UT!L201+WA!L201+WY!L201</f>
        <v>59726</v>
      </c>
      <c r="M201" s="2">
        <f>AZ!M201+CA!M201+CO!M201+ID!M201+MT!M201+NM!M201+NV!M201+OR!M201+UT!M201+WA!M201+WY!M201</f>
        <v>93813</v>
      </c>
      <c r="N201" s="2">
        <f>AZ!N201+CA!N201+CO!N201+ID!N201+MT!N201+NM!N201+NV!N201+OR!N201+UT!N201+WA!N201+WY!N201</f>
        <v>3693042</v>
      </c>
      <c r="O201" s="2">
        <f>AZ!O201+CA!O201+CO!O201+ID!O201+MT!O201+NM!O201+NV!O201+OR!O201+UT!O201+WA!O201+WY!O201</f>
        <v>3248494</v>
      </c>
      <c r="P201" s="2">
        <f>AZ!P201+CA!P201+CO!P201+ID!P201+MT!P201+NM!P201+NV!P201+OR!P201+UT!P201+WA!P201+WY!P201</f>
        <v>592836</v>
      </c>
      <c r="Q201" s="2">
        <f t="shared" si="7"/>
        <v>70645519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f>AZ!D202+CA!D202+CO!D202+ID!D202+MT!D202+NM!D202+NV!D202+OR!D202+UT!D202+WA!D202+WY!D202</f>
        <v>15283979</v>
      </c>
      <c r="E202" s="2">
        <f>AZ!E202+CA!E202+CO!E202+ID!E202+MT!E202+NM!E202+NV!E202+OR!E202+UT!E202+WA!E202+WY!E202</f>
        <v>1304599</v>
      </c>
      <c r="F202" s="2">
        <f>AZ!F202+CA!F202+CO!F202+ID!F202+MT!F202+NM!F202+NV!F202+OR!F202+UT!F202+WA!F202+WY!F202</f>
        <v>11743325</v>
      </c>
      <c r="G202" s="2">
        <f>AZ!G202+CA!G202+CO!G202+ID!G202+MT!G202+NM!G202+NV!G202+OR!G202+UT!G202+WA!G202+WY!G202</f>
        <v>19832592</v>
      </c>
      <c r="H202" s="2">
        <f>AZ!H202+CA!H202+CO!H202+ID!H202+MT!H202+NM!H202+NV!H202+OR!H202+UT!H202+WA!H202+WY!H202</f>
        <v>5211544</v>
      </c>
      <c r="I202" s="2">
        <f>AZ!I202+CA!I202+CO!I202+ID!I202+MT!I202+NM!I202+NV!I202+OR!I202+UT!I202+WA!I202+WY!I202</f>
        <v>136915</v>
      </c>
      <c r="J202" s="2">
        <f>AZ!J202+CA!J202+CO!J202+ID!J202+MT!J202+NM!J202+NV!J202+OR!J202+UT!J202+WA!J202+WY!J202</f>
        <v>289184</v>
      </c>
      <c r="K202" s="2">
        <f>AZ!K202+CA!K202+CO!K202+ID!K202+MT!K202+NM!K202+NV!K202+OR!K202+UT!K202+WA!K202+WY!K202</f>
        <v>195282</v>
      </c>
      <c r="L202" s="2">
        <f>AZ!L202+CA!L202+CO!L202+ID!L202+MT!L202+NM!L202+NV!L202+OR!L202+UT!L202+WA!L202+WY!L202</f>
        <v>62155</v>
      </c>
      <c r="M202" s="2">
        <f>AZ!M202+CA!M202+CO!M202+ID!M202+MT!M202+NM!M202+NV!M202+OR!M202+UT!M202+WA!M202+WY!M202</f>
        <v>13248</v>
      </c>
      <c r="N202" s="2">
        <f>AZ!N202+CA!N202+CO!N202+ID!N202+MT!N202+NM!N202+NV!N202+OR!N202+UT!N202+WA!N202+WY!N202</f>
        <v>3524501</v>
      </c>
      <c r="O202" s="2">
        <f>AZ!O202+CA!O202+CO!O202+ID!O202+MT!O202+NM!O202+NV!O202+OR!O202+UT!O202+WA!O202+WY!O202</f>
        <v>3530905</v>
      </c>
      <c r="P202" s="2">
        <f>AZ!P202+CA!P202+CO!P202+ID!P202+MT!P202+NM!P202+NV!P202+OR!P202+UT!P202+WA!P202+WY!P202</f>
        <v>483797</v>
      </c>
      <c r="Q202" s="2">
        <f t="shared" si="7"/>
        <v>61612026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f>AZ!D203+CA!D203+CO!D203+ID!D203+MT!D203+NM!D203+NV!D203+OR!D203+UT!D203+WA!D203+WY!D203</f>
        <v>14324654</v>
      </c>
      <c r="E203" s="2">
        <f>AZ!E203+CA!E203+CO!E203+ID!E203+MT!E203+NM!E203+NV!E203+OR!E203+UT!E203+WA!E203+WY!E203</f>
        <v>1240382</v>
      </c>
      <c r="F203" s="2">
        <f>AZ!F203+CA!F203+CO!F203+ID!F203+MT!F203+NM!F203+NV!F203+OR!F203+UT!F203+WA!F203+WY!F203</f>
        <v>10088843</v>
      </c>
      <c r="G203" s="2">
        <f>AZ!G203+CA!G203+CO!G203+ID!G203+MT!G203+NM!G203+NV!G203+OR!G203+UT!G203+WA!G203+WY!G203</f>
        <v>18367301</v>
      </c>
      <c r="H203" s="2">
        <f>AZ!H203+CA!H203+CO!H203+ID!H203+MT!H203+NM!H203+NV!H203+OR!H203+UT!H203+WA!H203+WY!H203</f>
        <v>4704151</v>
      </c>
      <c r="I203" s="2">
        <f>AZ!I203+CA!I203+CO!I203+ID!I203+MT!I203+NM!I203+NV!I203+OR!I203+UT!I203+WA!I203+WY!I203</f>
        <v>113626</v>
      </c>
      <c r="J203" s="2">
        <f>AZ!J203+CA!J203+CO!J203+ID!J203+MT!J203+NM!J203+NV!J203+OR!J203+UT!J203+WA!J203+WY!J203</f>
        <v>292714</v>
      </c>
      <c r="K203" s="2">
        <f>AZ!K203+CA!K203+CO!K203+ID!K203+MT!K203+NM!K203+NV!K203+OR!K203+UT!K203+WA!K203+WY!K203</f>
        <v>199399</v>
      </c>
      <c r="L203" s="2">
        <f>AZ!L203+CA!L203+CO!L203+ID!L203+MT!L203+NM!L203+NV!L203+OR!L203+UT!L203+WA!L203+WY!L203</f>
        <v>63396</v>
      </c>
      <c r="M203" s="2">
        <f>AZ!M203+CA!M203+CO!M203+ID!M203+MT!M203+NM!M203+NV!M203+OR!M203+UT!M203+WA!M203+WY!M203</f>
        <v>51810</v>
      </c>
      <c r="N203" s="2">
        <f>AZ!N203+CA!N203+CO!N203+ID!N203+MT!N203+NM!N203+NV!N203+OR!N203+UT!N203+WA!N203+WY!N203</f>
        <v>3289378</v>
      </c>
      <c r="O203" s="2">
        <f>AZ!O203+CA!O203+CO!O203+ID!O203+MT!O203+NM!O203+NV!O203+OR!O203+UT!O203+WA!O203+WY!O203</f>
        <v>5051948</v>
      </c>
      <c r="P203" s="2">
        <f>AZ!P203+CA!P203+CO!P203+ID!P203+MT!P203+NM!P203+NV!P203+OR!P203+UT!P203+WA!P203+WY!P203</f>
        <v>530010</v>
      </c>
      <c r="Q203" s="2">
        <f t="shared" si="7"/>
        <v>58317612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f>AZ!D204+CA!D204+CO!D204+ID!D204+MT!D204+NM!D204+NV!D204+OR!D204+UT!D204+WA!D204+WY!D204</f>
        <v>14566834</v>
      </c>
      <c r="E204" s="2">
        <f>AZ!E204+CA!E204+CO!E204+ID!E204+MT!E204+NM!E204+NV!E204+OR!E204+UT!E204+WA!E204+WY!E204</f>
        <v>1312636</v>
      </c>
      <c r="F204" s="2">
        <f>AZ!F204+CA!F204+CO!F204+ID!F204+MT!F204+NM!F204+NV!F204+OR!F204+UT!F204+WA!F204+WY!F204</f>
        <v>11370833</v>
      </c>
      <c r="G204" s="2">
        <f>AZ!G204+CA!G204+CO!G204+ID!G204+MT!G204+NM!G204+NV!G204+OR!G204+UT!G204+WA!G204+WY!G204</f>
        <v>14877478</v>
      </c>
      <c r="H204" s="2">
        <f>AZ!H204+CA!H204+CO!H204+ID!H204+MT!H204+NM!H204+NV!H204+OR!H204+UT!H204+WA!H204+WY!H204</f>
        <v>5103965</v>
      </c>
      <c r="I204" s="2">
        <f>AZ!I204+CA!I204+CO!I204+ID!I204+MT!I204+NM!I204+NV!I204+OR!I204+UT!I204+WA!I204+WY!I204</f>
        <v>121004</v>
      </c>
      <c r="J204" s="2">
        <f>AZ!J204+CA!J204+CO!J204+ID!J204+MT!J204+NM!J204+NV!J204+OR!J204+UT!J204+WA!J204+WY!J204</f>
        <v>302090</v>
      </c>
      <c r="K204" s="2">
        <f>AZ!K204+CA!K204+CO!K204+ID!K204+MT!K204+NM!K204+NV!K204+OR!K204+UT!K204+WA!K204+WY!K204</f>
        <v>191931</v>
      </c>
      <c r="L204" s="2">
        <f>AZ!L204+CA!L204+CO!L204+ID!L204+MT!L204+NM!L204+NV!L204+OR!L204+UT!L204+WA!L204+WY!L204</f>
        <v>53907</v>
      </c>
      <c r="M204" s="2">
        <f>AZ!M204+CA!M204+CO!M204+ID!M204+MT!M204+NM!M204+NV!M204+OR!M204+UT!M204+WA!M204+WY!M204</f>
        <v>-39952</v>
      </c>
      <c r="N204" s="2">
        <f>AZ!N204+CA!N204+CO!N204+ID!N204+MT!N204+NM!N204+NV!N204+OR!N204+UT!N204+WA!N204+WY!N204</f>
        <v>2045126</v>
      </c>
      <c r="O204" s="2">
        <f>AZ!O204+CA!O204+CO!O204+ID!O204+MT!O204+NM!O204+NV!O204+OR!O204+UT!O204+WA!O204+WY!O204</f>
        <v>4618403</v>
      </c>
      <c r="P204" s="2">
        <f>AZ!P204+CA!P204+CO!P204+ID!P204+MT!P204+NM!P204+NV!P204+OR!P204+UT!P204+WA!P204+WY!P204</f>
        <v>517933</v>
      </c>
      <c r="Q204" s="2">
        <f t="shared" si="7"/>
        <v>55042188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f>AZ!D205+CA!D205+CO!D205+ID!D205+MT!D205+NM!D205+NV!D205+OR!D205+UT!D205+WA!D205+WY!D205</f>
        <v>14726124</v>
      </c>
      <c r="E205" s="2">
        <f>AZ!E205+CA!E205+CO!E205+ID!E205+MT!E205+NM!E205+NV!E205+OR!E205+UT!E205+WA!E205+WY!E205</f>
        <v>1371280</v>
      </c>
      <c r="F205" s="2">
        <f>AZ!F205+CA!F205+CO!F205+ID!F205+MT!F205+NM!F205+NV!F205+OR!F205+UT!F205+WA!F205+WY!F205</f>
        <v>14289806</v>
      </c>
      <c r="G205" s="2">
        <f>AZ!G205+CA!G205+CO!G205+ID!G205+MT!G205+NM!G205+NV!G205+OR!G205+UT!G205+WA!G205+WY!G205</f>
        <v>17352444</v>
      </c>
      <c r="H205" s="2">
        <f>AZ!H205+CA!H205+CO!H205+ID!H205+MT!H205+NM!H205+NV!H205+OR!H205+UT!H205+WA!H205+WY!H205</f>
        <v>5532422</v>
      </c>
      <c r="I205" s="2">
        <f>AZ!I205+CA!I205+CO!I205+ID!I205+MT!I205+NM!I205+NV!I205+OR!I205+UT!I205+WA!I205+WY!I205</f>
        <v>133254</v>
      </c>
      <c r="J205" s="2">
        <f>AZ!J205+CA!J205+CO!J205+ID!J205+MT!J205+NM!J205+NV!J205+OR!J205+UT!J205+WA!J205+WY!J205</f>
        <v>319874</v>
      </c>
      <c r="K205" s="2">
        <f>AZ!K205+CA!K205+CO!K205+ID!K205+MT!K205+NM!K205+NV!K205+OR!K205+UT!K205+WA!K205+WY!K205</f>
        <v>190789</v>
      </c>
      <c r="L205" s="2">
        <f>AZ!L205+CA!L205+CO!L205+ID!L205+MT!L205+NM!L205+NV!L205+OR!L205+UT!L205+WA!L205+WY!L205</f>
        <v>66858</v>
      </c>
      <c r="M205" s="2">
        <f>AZ!M205+CA!M205+CO!M205+ID!M205+MT!M205+NM!M205+NV!M205+OR!M205+UT!M205+WA!M205+WY!M205</f>
        <v>-100096</v>
      </c>
      <c r="N205" s="2">
        <f>AZ!N205+CA!N205+CO!N205+ID!N205+MT!N205+NM!N205+NV!N205+OR!N205+UT!N205+WA!N205+WY!N205</f>
        <v>1987102</v>
      </c>
      <c r="O205" s="2">
        <f>AZ!O205+CA!O205+CO!O205+ID!O205+MT!O205+NM!O205+NV!O205+OR!O205+UT!O205+WA!O205+WY!O205</f>
        <v>4213874</v>
      </c>
      <c r="P205" s="2">
        <f>AZ!P205+CA!P205+CO!P205+ID!P205+MT!P205+NM!P205+NV!P205+OR!P205+UT!P205+WA!P205+WY!P205</f>
        <v>561781</v>
      </c>
      <c r="Q205" s="2">
        <f t="shared" si="7"/>
        <v>60645512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f>AZ!D206+CA!D206+CO!D206+ID!D206+MT!D206+NM!D206+NV!D206+OR!D206+UT!D206+WA!D206+WY!D206</f>
        <v>13984668</v>
      </c>
      <c r="E206" s="2">
        <f>AZ!E206+CA!E206+CO!E206+ID!E206+MT!E206+NM!E206+NV!E206+OR!E206+UT!E206+WA!E206+WY!E206</f>
        <v>1380076</v>
      </c>
      <c r="F206" s="2">
        <f>AZ!F206+CA!F206+CO!F206+ID!F206+MT!F206+NM!F206+NV!F206+OR!F206+UT!F206+WA!F206+WY!F206</f>
        <v>17181781</v>
      </c>
      <c r="G206" s="2">
        <f>AZ!G206+CA!G206+CO!G206+ID!G206+MT!G206+NM!G206+NV!G206+OR!G206+UT!G206+WA!G206+WY!G206</f>
        <v>15898926</v>
      </c>
      <c r="H206" s="2">
        <f>AZ!H206+CA!H206+CO!H206+ID!H206+MT!H206+NM!H206+NV!H206+OR!H206+UT!H206+WA!H206+WY!H206</f>
        <v>5512521</v>
      </c>
      <c r="I206" s="2">
        <f>AZ!I206+CA!I206+CO!I206+ID!I206+MT!I206+NM!I206+NV!I206+OR!I206+UT!I206+WA!I206+WY!I206</f>
        <v>143034</v>
      </c>
      <c r="J206" s="2">
        <f>AZ!J206+CA!J206+CO!J206+ID!J206+MT!J206+NM!J206+NV!J206+OR!J206+UT!J206+WA!J206+WY!J206</f>
        <v>343757</v>
      </c>
      <c r="K206" s="2">
        <f>AZ!K206+CA!K206+CO!K206+ID!K206+MT!K206+NM!K206+NV!K206+OR!K206+UT!K206+WA!K206+WY!K206</f>
        <v>191984</v>
      </c>
      <c r="L206" s="2">
        <f>AZ!L206+CA!L206+CO!L206+ID!L206+MT!L206+NM!L206+NV!L206+OR!L206+UT!L206+WA!L206+WY!L206</f>
        <v>57406</v>
      </c>
      <c r="M206" s="2">
        <f>AZ!M206+CA!M206+CO!M206+ID!M206+MT!M206+NM!M206+NV!M206+OR!M206+UT!M206+WA!M206+WY!M206</f>
        <v>-90838</v>
      </c>
      <c r="N206" s="2">
        <f>AZ!N206+CA!N206+CO!N206+ID!N206+MT!N206+NM!N206+NV!N206+OR!N206+UT!N206+WA!N206+WY!N206</f>
        <v>2182298</v>
      </c>
      <c r="O206" s="2">
        <f>AZ!O206+CA!O206+CO!O206+ID!O206+MT!O206+NM!O206+NV!O206+OR!O206+UT!O206+WA!O206+WY!O206</f>
        <v>4757839</v>
      </c>
      <c r="P206" s="2">
        <f>AZ!P206+CA!P206+CO!P206+ID!P206+MT!P206+NM!P206+NV!P206+OR!P206+UT!P206+WA!P206+WY!P206</f>
        <v>538014</v>
      </c>
      <c r="Q206" s="2">
        <f t="shared" si="7"/>
        <v>62081466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f>AZ!D207+CA!D207+CO!D207+ID!D207+MT!D207+NM!D207+NV!D207+OR!D207+UT!D207+WA!D207+WY!D207</f>
        <v>11158406</v>
      </c>
      <c r="E207" s="2">
        <f>AZ!E207+CA!E207+CO!E207+ID!E207+MT!E207+NM!E207+NV!E207+OR!E207+UT!E207+WA!E207+WY!E207</f>
        <v>1300394</v>
      </c>
      <c r="F207" s="2">
        <f>AZ!F207+CA!F207+CO!F207+ID!F207+MT!F207+NM!F207+NV!F207+OR!F207+UT!F207+WA!F207+WY!F207</f>
        <v>16648979</v>
      </c>
      <c r="G207" s="2">
        <f>AZ!G207+CA!G207+CO!G207+ID!G207+MT!G207+NM!G207+NV!G207+OR!G207+UT!G207+WA!G207+WY!G207</f>
        <v>13676280</v>
      </c>
      <c r="H207" s="2">
        <f>AZ!H207+CA!H207+CO!H207+ID!H207+MT!H207+NM!H207+NV!H207+OR!H207+UT!H207+WA!H207+WY!H207</f>
        <v>4326648</v>
      </c>
      <c r="I207" s="2">
        <f>AZ!I207+CA!I207+CO!I207+ID!I207+MT!I207+NM!I207+NV!I207+OR!I207+UT!I207+WA!I207+WY!I207</f>
        <v>121063</v>
      </c>
      <c r="J207" s="2">
        <f>AZ!J207+CA!J207+CO!J207+ID!J207+MT!J207+NM!J207+NV!J207+OR!J207+UT!J207+WA!J207+WY!J207</f>
        <v>317083</v>
      </c>
      <c r="K207" s="2">
        <f>AZ!K207+CA!K207+CO!K207+ID!K207+MT!K207+NM!K207+NV!K207+OR!K207+UT!K207+WA!K207+WY!K207</f>
        <v>207164</v>
      </c>
      <c r="L207" s="2">
        <f>AZ!L207+CA!L207+CO!L207+ID!L207+MT!L207+NM!L207+NV!L207+OR!L207+UT!L207+WA!L207+WY!L207</f>
        <v>61312</v>
      </c>
      <c r="M207" s="2">
        <f>AZ!M207+CA!M207+CO!M207+ID!M207+MT!M207+NM!M207+NV!M207+OR!M207+UT!M207+WA!M207+WY!M207</f>
        <v>25116</v>
      </c>
      <c r="N207" s="2">
        <f>AZ!N207+CA!N207+CO!N207+ID!N207+MT!N207+NM!N207+NV!N207+OR!N207+UT!N207+WA!N207+WY!N207</f>
        <v>2728591</v>
      </c>
      <c r="O207" s="2">
        <f>AZ!O207+CA!O207+CO!O207+ID!O207+MT!O207+NM!O207+NV!O207+OR!O207+UT!O207+WA!O207+WY!O207</f>
        <v>4948653</v>
      </c>
      <c r="P207" s="2">
        <f>AZ!P207+CA!P207+CO!P207+ID!P207+MT!P207+NM!P207+NV!P207+OR!P207+UT!P207+WA!P207+WY!P207</f>
        <v>478321</v>
      </c>
      <c r="Q207" s="2">
        <f t="shared" si="7"/>
        <v>55998010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f>AZ!D208+CA!D208+CO!D208+ID!D208+MT!D208+NM!D208+NV!D208+OR!D208+UT!D208+WA!D208+WY!D208</f>
        <v>11540588</v>
      </c>
      <c r="E208" s="2">
        <f>AZ!E208+CA!E208+CO!E208+ID!E208+MT!E208+NM!E208+NV!E208+OR!E208+UT!E208+WA!E208+WY!E208</f>
        <v>1387545</v>
      </c>
      <c r="F208" s="2">
        <f>AZ!F208+CA!F208+CO!F208+ID!F208+MT!F208+NM!F208+NV!F208+OR!F208+UT!F208+WA!F208+WY!F208</f>
        <v>16465819</v>
      </c>
      <c r="G208" s="2">
        <f>AZ!G208+CA!G208+CO!G208+ID!G208+MT!G208+NM!G208+NV!G208+OR!G208+UT!G208+WA!G208+WY!G208</f>
        <v>14906265</v>
      </c>
      <c r="H208" s="2">
        <f>AZ!H208+CA!H208+CO!H208+ID!H208+MT!H208+NM!H208+NV!H208+OR!H208+UT!H208+WA!H208+WY!H208</f>
        <v>4890790</v>
      </c>
      <c r="I208" s="2">
        <f>AZ!I208+CA!I208+CO!I208+ID!I208+MT!I208+NM!I208+NV!I208+OR!I208+UT!I208+WA!I208+WY!I208</f>
        <v>148847</v>
      </c>
      <c r="J208" s="2">
        <f>AZ!J208+CA!J208+CO!J208+ID!J208+MT!J208+NM!J208+NV!J208+OR!J208+UT!J208+WA!J208+WY!J208</f>
        <v>340778</v>
      </c>
      <c r="K208" s="2">
        <f>AZ!K208+CA!K208+CO!K208+ID!K208+MT!K208+NM!K208+NV!K208+OR!K208+UT!K208+WA!K208+WY!K208</f>
        <v>196013</v>
      </c>
      <c r="L208" s="2">
        <f>AZ!L208+CA!L208+CO!L208+ID!L208+MT!L208+NM!L208+NV!L208+OR!L208+UT!L208+WA!L208+WY!L208</f>
        <v>58623</v>
      </c>
      <c r="M208" s="2">
        <f>AZ!M208+CA!M208+CO!M208+ID!M208+MT!M208+NM!M208+NV!M208+OR!M208+UT!M208+WA!M208+WY!M208</f>
        <v>-154070</v>
      </c>
      <c r="N208" s="2">
        <f>AZ!N208+CA!N208+CO!N208+ID!N208+MT!N208+NM!N208+NV!N208+OR!N208+UT!N208+WA!N208+WY!N208</f>
        <v>3335319</v>
      </c>
      <c r="O208" s="2">
        <f>AZ!O208+CA!O208+CO!O208+ID!O208+MT!O208+NM!O208+NV!O208+OR!O208+UT!O208+WA!O208+WY!O208</f>
        <v>5447691</v>
      </c>
      <c r="P208" s="2">
        <f>AZ!P208+CA!P208+CO!P208+ID!P208+MT!P208+NM!P208+NV!P208+OR!P208+UT!P208+WA!P208+WY!P208</f>
        <v>499051</v>
      </c>
      <c r="Q208" s="2">
        <f t="shared" si="7"/>
        <v>59063259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f>AZ!D209+CA!D209+CO!D209+ID!D209+MT!D209+NM!D209+NV!D209+OR!D209+UT!D209+WA!D209+WY!D209</f>
        <v>9084445</v>
      </c>
      <c r="E209" s="2">
        <f>AZ!E209+CA!E209+CO!E209+ID!E209+MT!E209+NM!E209+NV!E209+OR!E209+UT!E209+WA!E209+WY!E209</f>
        <v>1221886</v>
      </c>
      <c r="F209" s="2">
        <f>AZ!F209+CA!F209+CO!F209+ID!F209+MT!F209+NM!F209+NV!F209+OR!F209+UT!F209+WA!F209+WY!F209</f>
        <v>17885430</v>
      </c>
      <c r="G209" s="2">
        <f>AZ!G209+CA!G209+CO!G209+ID!G209+MT!G209+NM!G209+NV!G209+OR!G209+UT!G209+WA!G209+WY!G209</f>
        <v>13012068</v>
      </c>
      <c r="H209" s="2">
        <f>AZ!H209+CA!H209+CO!H209+ID!H209+MT!H209+NM!H209+NV!H209+OR!H209+UT!H209+WA!H209+WY!H209</f>
        <v>4331522</v>
      </c>
      <c r="I209" s="2">
        <f>AZ!I209+CA!I209+CO!I209+ID!I209+MT!I209+NM!I209+NV!I209+OR!I209+UT!I209+WA!I209+WY!I209</f>
        <v>156511</v>
      </c>
      <c r="J209" s="2">
        <f>AZ!J209+CA!J209+CO!J209+ID!J209+MT!J209+NM!J209+NV!J209+OR!J209+UT!J209+WA!J209+WY!J209</f>
        <v>309929</v>
      </c>
      <c r="K209" s="2">
        <f>AZ!K209+CA!K209+CO!K209+ID!K209+MT!K209+NM!K209+NV!K209+OR!K209+UT!K209+WA!K209+WY!K209</f>
        <v>186130</v>
      </c>
      <c r="L209" s="2">
        <f>AZ!L209+CA!L209+CO!L209+ID!L209+MT!L209+NM!L209+NV!L209+OR!L209+UT!L209+WA!L209+WY!L209</f>
        <v>58378</v>
      </c>
      <c r="M209" s="2">
        <f>AZ!M209+CA!M209+CO!M209+ID!M209+MT!M209+NM!M209+NV!M209+OR!M209+UT!M209+WA!M209+WY!M209</f>
        <v>-68544</v>
      </c>
      <c r="N209" s="2">
        <f>AZ!N209+CA!N209+CO!N209+ID!N209+MT!N209+NM!N209+NV!N209+OR!N209+UT!N209+WA!N209+WY!N209</f>
        <v>4031532</v>
      </c>
      <c r="O209" s="2">
        <f>AZ!O209+CA!O209+CO!O209+ID!O209+MT!O209+NM!O209+NV!O209+OR!O209+UT!O209+WA!O209+WY!O209</f>
        <v>5534086</v>
      </c>
      <c r="P209" s="2">
        <f>AZ!P209+CA!P209+CO!P209+ID!P209+MT!P209+NM!P209+NV!P209+OR!P209+UT!P209+WA!P209+WY!P209</f>
        <v>452350</v>
      </c>
      <c r="Q209" s="2">
        <f t="shared" si="7"/>
        <v>56195723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f>AZ!D210+CA!D210+CO!D210+ID!D210+MT!D210+NM!D210+NV!D210+OR!D210+UT!D210+WA!D210+WY!D210</f>
        <v>9597047</v>
      </c>
      <c r="E210" s="2">
        <f>AZ!E210+CA!E210+CO!E210+ID!E210+MT!E210+NM!E210+NV!E210+OR!E210+UT!E210+WA!E210+WY!E210</f>
        <v>1407175</v>
      </c>
      <c r="F210" s="2">
        <f>AZ!F210+CA!F210+CO!F210+ID!F210+MT!F210+NM!F210+NV!F210+OR!F210+UT!F210+WA!F210+WY!F210</f>
        <v>20407635</v>
      </c>
      <c r="G210" s="2">
        <f>AZ!G210+CA!G210+CO!G210+ID!G210+MT!G210+NM!G210+NV!G210+OR!G210+UT!G210+WA!G210+WY!G210</f>
        <v>13159188</v>
      </c>
      <c r="H210" s="2">
        <f>AZ!H210+CA!H210+CO!H210+ID!H210+MT!H210+NM!H210+NV!H210+OR!H210+UT!H210+WA!H210+WY!H210</f>
        <v>4915791</v>
      </c>
      <c r="I210" s="2">
        <f>AZ!I210+CA!I210+CO!I210+ID!I210+MT!I210+NM!I210+NV!I210+OR!I210+UT!I210+WA!I210+WY!I210</f>
        <v>147377</v>
      </c>
      <c r="J210" s="2">
        <f>AZ!J210+CA!J210+CO!J210+ID!J210+MT!J210+NM!J210+NV!J210+OR!J210+UT!J210+WA!J210+WY!J210</f>
        <v>304518</v>
      </c>
      <c r="K210" s="2">
        <f>AZ!K210+CA!K210+CO!K210+ID!K210+MT!K210+NM!K210+NV!K210+OR!K210+UT!K210+WA!K210+WY!K210</f>
        <v>201341</v>
      </c>
      <c r="L210" s="2">
        <f>AZ!L210+CA!L210+CO!L210+ID!L210+MT!L210+NM!L210+NV!L210+OR!L210+UT!L210+WA!L210+WY!L210</f>
        <v>45483</v>
      </c>
      <c r="M210" s="2">
        <f>AZ!M210+CA!M210+CO!M210+ID!M210+MT!M210+NM!M210+NV!M210+OR!M210+UT!M210+WA!M210+WY!M210</f>
        <v>8555</v>
      </c>
      <c r="N210" s="2">
        <f>AZ!N210+CA!N210+CO!N210+ID!N210+MT!N210+NM!N210+NV!N210+OR!N210+UT!N210+WA!N210+WY!N210</f>
        <v>4668499</v>
      </c>
      <c r="O210" s="2">
        <f>AZ!O210+CA!O210+CO!O210+ID!O210+MT!O210+NM!O210+NV!O210+OR!O210+UT!O210+WA!O210+WY!O210</f>
        <v>4941876</v>
      </c>
      <c r="P210" s="2">
        <f>AZ!P210+CA!P210+CO!P210+ID!P210+MT!P210+NM!P210+NV!P210+OR!P210+UT!P210+WA!P210+WY!P210</f>
        <v>511180</v>
      </c>
      <c r="Q210" s="2">
        <f t="shared" si="7"/>
        <v>60315665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f>AZ!D211+CA!D211+CO!D211+ID!D211+MT!D211+NM!D211+NV!D211+OR!D211+UT!D211+WA!D211+WY!D211</f>
        <v>11738134</v>
      </c>
      <c r="E211" s="2">
        <f>AZ!E211+CA!E211+CO!E211+ID!E211+MT!E211+NM!E211+NV!E211+OR!E211+UT!E211+WA!E211+WY!E211</f>
        <v>1342388</v>
      </c>
      <c r="F211" s="2">
        <f>AZ!F211+CA!F211+CO!F211+ID!F211+MT!F211+NM!F211+NV!F211+OR!F211+UT!F211+WA!F211+WY!F211</f>
        <v>18576455</v>
      </c>
      <c r="G211" s="2">
        <f>AZ!G211+CA!G211+CO!G211+ID!G211+MT!G211+NM!G211+NV!G211+OR!G211+UT!G211+WA!G211+WY!G211</f>
        <v>18036205</v>
      </c>
      <c r="H211" s="2">
        <f>AZ!H211+CA!H211+CO!H211+ID!H211+MT!H211+NM!H211+NV!H211+OR!H211+UT!H211+WA!H211+WY!H211</f>
        <v>5111566</v>
      </c>
      <c r="I211" s="2">
        <f>AZ!I211+CA!I211+CO!I211+ID!I211+MT!I211+NM!I211+NV!I211+OR!I211+UT!I211+WA!I211+WY!I211</f>
        <v>149568</v>
      </c>
      <c r="J211" s="2">
        <f>AZ!J211+CA!J211+CO!J211+ID!J211+MT!J211+NM!J211+NV!J211+OR!J211+UT!J211+WA!J211+WY!J211</f>
        <v>304908</v>
      </c>
      <c r="K211" s="2">
        <f>AZ!K211+CA!K211+CO!K211+ID!K211+MT!K211+NM!K211+NV!K211+OR!K211+UT!K211+WA!K211+WY!K211</f>
        <v>189510</v>
      </c>
      <c r="L211" s="2">
        <f>AZ!L211+CA!L211+CO!L211+ID!L211+MT!L211+NM!L211+NV!L211+OR!L211+UT!L211+WA!L211+WY!L211</f>
        <v>30155</v>
      </c>
      <c r="M211" s="2">
        <f>AZ!M211+CA!M211+CO!M211+ID!M211+MT!M211+NM!M211+NV!M211+OR!M211+UT!M211+WA!M211+WY!M211</f>
        <v>113181</v>
      </c>
      <c r="N211" s="2">
        <f>AZ!N211+CA!N211+CO!N211+ID!N211+MT!N211+NM!N211+NV!N211+OR!N211+UT!N211+WA!N211+WY!N211</f>
        <v>4955077</v>
      </c>
      <c r="O211" s="2">
        <f>AZ!O211+CA!O211+CO!O211+ID!O211+MT!O211+NM!O211+NV!O211+OR!O211+UT!O211+WA!O211+WY!O211</f>
        <v>5033189</v>
      </c>
      <c r="P211" s="2">
        <f>AZ!P211+CA!P211+CO!P211+ID!P211+MT!P211+NM!P211+NV!P211+OR!P211+UT!P211+WA!P211+WY!P211</f>
        <v>510506</v>
      </c>
      <c r="Q211" s="2">
        <f t="shared" si="7"/>
        <v>66090842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f>AZ!D212+CA!D212+CO!D212+ID!D212+MT!D212+NM!D212+NV!D212+OR!D212+UT!D212+WA!D212+WY!D212</f>
        <v>16009257</v>
      </c>
      <c r="E212" s="2">
        <f>AZ!E212+CA!E212+CO!E212+ID!E212+MT!E212+NM!E212+NV!E212+OR!E212+UT!E212+WA!E212+WY!E212</f>
        <v>1408006</v>
      </c>
      <c r="F212" s="2">
        <f>AZ!F212+CA!F212+CO!F212+ID!F212+MT!F212+NM!F212+NV!F212+OR!F212+UT!F212+WA!F212+WY!F212</f>
        <v>15378018</v>
      </c>
      <c r="G212" s="2">
        <f>AZ!G212+CA!G212+CO!G212+ID!G212+MT!G212+NM!G212+NV!G212+OR!G212+UT!G212+WA!G212+WY!G212</f>
        <v>28461655</v>
      </c>
      <c r="H212" s="2">
        <f>AZ!H212+CA!H212+CO!H212+ID!H212+MT!H212+NM!H212+NV!H212+OR!H212+UT!H212+WA!H212+WY!H212</f>
        <v>5265260</v>
      </c>
      <c r="I212" s="2">
        <f>AZ!I212+CA!I212+CO!I212+ID!I212+MT!I212+NM!I212+NV!I212+OR!I212+UT!I212+WA!I212+WY!I212</f>
        <v>148893</v>
      </c>
      <c r="J212" s="2">
        <f>AZ!J212+CA!J212+CO!J212+ID!J212+MT!J212+NM!J212+NV!J212+OR!J212+UT!J212+WA!J212+WY!J212</f>
        <v>301911</v>
      </c>
      <c r="K212" s="2">
        <f>AZ!K212+CA!K212+CO!K212+ID!K212+MT!K212+NM!K212+NV!K212+OR!K212+UT!K212+WA!K212+WY!K212</f>
        <v>182002</v>
      </c>
      <c r="L212" s="2">
        <f>AZ!L212+CA!L212+CO!L212+ID!L212+MT!L212+NM!L212+NV!L212+OR!L212+UT!L212+WA!L212+WY!L212</f>
        <v>86250</v>
      </c>
      <c r="M212" s="2">
        <f>AZ!M212+CA!M212+CO!M212+ID!M212+MT!M212+NM!M212+NV!M212+OR!M212+UT!M212+WA!M212+WY!M212</f>
        <v>88712</v>
      </c>
      <c r="N212" s="2">
        <f>AZ!N212+CA!N212+CO!N212+ID!N212+MT!N212+NM!N212+NV!N212+OR!N212+UT!N212+WA!N212+WY!N212</f>
        <v>4377603</v>
      </c>
      <c r="O212" s="2">
        <f>AZ!O212+CA!O212+CO!O212+ID!O212+MT!O212+NM!O212+NV!O212+OR!O212+UT!O212+WA!O212+WY!O212</f>
        <v>3775566</v>
      </c>
      <c r="P212" s="2">
        <f>AZ!P212+CA!P212+CO!P212+ID!P212+MT!P212+NM!P212+NV!P212+OR!P212+UT!P212+WA!P212+WY!P212</f>
        <v>516375</v>
      </c>
      <c r="Q212" s="2">
        <f t="shared" si="7"/>
        <v>75999508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f>AZ!D213+CA!D213+CO!D213+ID!D213+MT!D213+NM!D213+NV!D213+OR!D213+UT!D213+WA!D213+WY!D213</f>
        <v>16194447</v>
      </c>
      <c r="E213" s="2">
        <f>AZ!E213+CA!E213+CO!E213+ID!E213+MT!E213+NM!E213+NV!E213+OR!E213+UT!E213+WA!E213+WY!E213</f>
        <v>1401345</v>
      </c>
      <c r="F213" s="2">
        <f>AZ!F213+CA!F213+CO!F213+ID!F213+MT!F213+NM!F213+NV!F213+OR!F213+UT!F213+WA!F213+WY!F213</f>
        <v>12610395</v>
      </c>
      <c r="G213" s="2">
        <f>AZ!G213+CA!G213+CO!G213+ID!G213+MT!G213+NM!G213+NV!G213+OR!G213+UT!G213+WA!G213+WY!G213</f>
        <v>27308227</v>
      </c>
      <c r="H213" s="2">
        <f>AZ!H213+CA!H213+CO!H213+ID!H213+MT!H213+NM!H213+NV!H213+OR!H213+UT!H213+WA!H213+WY!H213</f>
        <v>5393508</v>
      </c>
      <c r="I213" s="2">
        <f>AZ!I213+CA!I213+CO!I213+ID!I213+MT!I213+NM!I213+NV!I213+OR!I213+UT!I213+WA!I213+WY!I213</f>
        <v>148027</v>
      </c>
      <c r="J213" s="2">
        <f>AZ!J213+CA!J213+CO!J213+ID!J213+MT!J213+NM!J213+NV!J213+OR!J213+UT!J213+WA!J213+WY!J213</f>
        <v>307131</v>
      </c>
      <c r="K213" s="2">
        <f>AZ!K213+CA!K213+CO!K213+ID!K213+MT!K213+NM!K213+NV!K213+OR!K213+UT!K213+WA!K213+WY!K213</f>
        <v>203997</v>
      </c>
      <c r="L213" s="2">
        <f>AZ!L213+CA!L213+CO!L213+ID!L213+MT!L213+NM!L213+NV!L213+OR!L213+UT!L213+WA!L213+WY!L213</f>
        <v>61322</v>
      </c>
      <c r="M213" s="2">
        <f>AZ!M213+CA!M213+CO!M213+ID!M213+MT!M213+NM!M213+NV!M213+OR!M213+UT!M213+WA!M213+WY!M213</f>
        <v>-32433</v>
      </c>
      <c r="N213" s="2">
        <f>AZ!N213+CA!N213+CO!N213+ID!N213+MT!N213+NM!N213+NV!N213+OR!N213+UT!N213+WA!N213+WY!N213</f>
        <v>4380341</v>
      </c>
      <c r="O213" s="2">
        <f>AZ!O213+CA!O213+CO!O213+ID!O213+MT!O213+NM!O213+NV!O213+OR!O213+UT!O213+WA!O213+WY!O213</f>
        <v>4266424</v>
      </c>
      <c r="P213" s="2">
        <f>AZ!P213+CA!P213+CO!P213+ID!P213+MT!P213+NM!P213+NV!P213+OR!P213+UT!P213+WA!P213+WY!P213</f>
        <v>489219</v>
      </c>
      <c r="Q213" s="2">
        <f t="shared" si="7"/>
        <v>72731950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f>AZ!D214+CA!D214+CO!D214+ID!D214+MT!D214+NM!D214+NV!D214+OR!D214+UT!D214+WA!D214+WY!D214</f>
        <v>14337947</v>
      </c>
      <c r="E214" s="2">
        <f>AZ!E214+CA!E214+CO!E214+ID!E214+MT!E214+NM!E214+NV!E214+OR!E214+UT!E214+WA!E214+WY!E214</f>
        <v>1361337</v>
      </c>
      <c r="F214" s="2">
        <f>AZ!F214+CA!F214+CO!F214+ID!F214+MT!F214+NM!F214+NV!F214+OR!F214+UT!F214+WA!F214+WY!F214</f>
        <v>10253778</v>
      </c>
      <c r="G214" s="2">
        <f>AZ!G214+CA!G214+CO!G214+ID!G214+MT!G214+NM!G214+NV!G214+OR!G214+UT!G214+WA!G214+WY!G214</f>
        <v>23211958</v>
      </c>
      <c r="H214" s="2">
        <f>AZ!H214+CA!H214+CO!H214+ID!H214+MT!H214+NM!H214+NV!H214+OR!H214+UT!H214+WA!H214+WY!H214</f>
        <v>5251366</v>
      </c>
      <c r="I214" s="2">
        <f>AZ!I214+CA!I214+CO!I214+ID!I214+MT!I214+NM!I214+NV!I214+OR!I214+UT!I214+WA!I214+WY!I214</f>
        <v>133708</v>
      </c>
      <c r="J214" s="2">
        <f>AZ!J214+CA!J214+CO!J214+ID!J214+MT!J214+NM!J214+NV!J214+OR!J214+UT!J214+WA!J214+WY!J214</f>
        <v>289397</v>
      </c>
      <c r="K214" s="2">
        <f>AZ!K214+CA!K214+CO!K214+ID!K214+MT!K214+NM!K214+NV!K214+OR!K214+UT!K214+WA!K214+WY!K214</f>
        <v>207147</v>
      </c>
      <c r="L214" s="2">
        <f>AZ!L214+CA!L214+CO!L214+ID!L214+MT!L214+NM!L214+NV!L214+OR!L214+UT!L214+WA!L214+WY!L214</f>
        <v>54501</v>
      </c>
      <c r="M214" s="2">
        <f>AZ!M214+CA!M214+CO!M214+ID!M214+MT!M214+NM!M214+NV!M214+OR!M214+UT!M214+WA!M214+WY!M214</f>
        <v>-11284</v>
      </c>
      <c r="N214" s="2">
        <f>AZ!N214+CA!N214+CO!N214+ID!N214+MT!N214+NM!N214+NV!N214+OR!N214+UT!N214+WA!N214+WY!N214</f>
        <v>4142194</v>
      </c>
      <c r="O214" s="2">
        <f>AZ!O214+CA!O214+CO!O214+ID!O214+MT!O214+NM!O214+NV!O214+OR!O214+UT!O214+WA!O214+WY!O214</f>
        <v>3467505</v>
      </c>
      <c r="P214" s="2">
        <f>AZ!P214+CA!P214+CO!P214+ID!P214+MT!P214+NM!P214+NV!P214+OR!P214+UT!P214+WA!P214+WY!P214</f>
        <v>466140</v>
      </c>
      <c r="Q214" s="2">
        <f t="shared" si="7"/>
        <v>63165694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f>AZ!D215+CA!D215+CO!D215+ID!D215+MT!D215+NM!D215+NV!D215+OR!D215+UT!D215+WA!D215+WY!D215</f>
        <v>13826064</v>
      </c>
      <c r="E215" s="2">
        <f>AZ!E215+CA!E215+CO!E215+ID!E215+MT!E215+NM!E215+NV!E215+OR!E215+UT!E215+WA!E215+WY!E215</f>
        <v>1320206</v>
      </c>
      <c r="F215" s="2">
        <f>AZ!F215+CA!F215+CO!F215+ID!F215+MT!F215+NM!F215+NV!F215+OR!F215+UT!F215+WA!F215+WY!F215</f>
        <v>9738989</v>
      </c>
      <c r="G215" s="2">
        <f>AZ!G215+CA!G215+CO!G215+ID!G215+MT!G215+NM!G215+NV!G215+OR!G215+UT!G215+WA!G215+WY!G215</f>
        <v>20854991</v>
      </c>
      <c r="H215" s="2">
        <f>AZ!H215+CA!H215+CO!H215+ID!H215+MT!H215+NM!H215+NV!H215+OR!H215+UT!H215+WA!H215+WY!H215</f>
        <v>4631932</v>
      </c>
      <c r="I215" s="2">
        <f>AZ!I215+CA!I215+CO!I215+ID!I215+MT!I215+NM!I215+NV!I215+OR!I215+UT!I215+WA!I215+WY!I215</f>
        <v>141917</v>
      </c>
      <c r="J215" s="2">
        <f>AZ!J215+CA!J215+CO!J215+ID!J215+MT!J215+NM!J215+NV!J215+OR!J215+UT!J215+WA!J215+WY!J215</f>
        <v>304663</v>
      </c>
      <c r="K215" s="2">
        <f>AZ!K215+CA!K215+CO!K215+ID!K215+MT!K215+NM!K215+NV!K215+OR!K215+UT!K215+WA!K215+WY!K215</f>
        <v>177350</v>
      </c>
      <c r="L215" s="2">
        <f>AZ!L215+CA!L215+CO!L215+ID!L215+MT!L215+NM!L215+NV!L215+OR!L215+UT!L215+WA!L215+WY!L215</f>
        <v>75232</v>
      </c>
      <c r="M215" s="2">
        <f>AZ!M215+CA!M215+CO!M215+ID!M215+MT!M215+NM!M215+NV!M215+OR!M215+UT!M215+WA!M215+WY!M215</f>
        <v>-70536</v>
      </c>
      <c r="N215" s="2">
        <f>AZ!N215+CA!N215+CO!N215+ID!N215+MT!N215+NM!N215+NV!N215+OR!N215+UT!N215+WA!N215+WY!N215</f>
        <v>3268568</v>
      </c>
      <c r="O215" s="2">
        <f>AZ!O215+CA!O215+CO!O215+ID!O215+MT!O215+NM!O215+NV!O215+OR!O215+UT!O215+WA!O215+WY!O215</f>
        <v>3881236</v>
      </c>
      <c r="P215" s="2">
        <f>AZ!P215+CA!P215+CO!P215+ID!P215+MT!P215+NM!P215+NV!P215+OR!P215+UT!P215+WA!P215+WY!P215</f>
        <v>480924</v>
      </c>
      <c r="Q215" s="2">
        <f t="shared" si="7"/>
        <v>58631536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f>AZ!D216+CA!D216+CO!D216+ID!D216+MT!D216+NM!D216+NV!D216+OR!D216+UT!D216+WA!D216+WY!D216</f>
        <v>14878147</v>
      </c>
      <c r="E216" s="2">
        <f>AZ!E216+CA!E216+CO!E216+ID!E216+MT!E216+NM!E216+NV!E216+OR!E216+UT!E216+WA!E216+WY!E216</f>
        <v>1370168</v>
      </c>
      <c r="F216" s="2">
        <f>AZ!F216+CA!F216+CO!F216+ID!F216+MT!F216+NM!F216+NV!F216+OR!F216+UT!F216+WA!F216+WY!F216</f>
        <v>11634074</v>
      </c>
      <c r="G216" s="2">
        <f>AZ!G216+CA!G216+CO!G216+ID!G216+MT!G216+NM!G216+NV!G216+OR!G216+UT!G216+WA!G216+WY!G216</f>
        <v>18479324</v>
      </c>
      <c r="H216" s="2">
        <f>AZ!H216+CA!H216+CO!H216+ID!H216+MT!H216+NM!H216+NV!H216+OR!H216+UT!H216+WA!H216+WY!H216</f>
        <v>4318460</v>
      </c>
      <c r="I216" s="2">
        <f>AZ!I216+CA!I216+CO!I216+ID!I216+MT!I216+NM!I216+NV!I216+OR!I216+UT!I216+WA!I216+WY!I216</f>
        <v>137453</v>
      </c>
      <c r="J216" s="2">
        <f>AZ!J216+CA!J216+CO!J216+ID!J216+MT!J216+NM!J216+NV!J216+OR!J216+UT!J216+WA!J216+WY!J216</f>
        <v>302369</v>
      </c>
      <c r="K216" s="2">
        <f>AZ!K216+CA!K216+CO!K216+ID!K216+MT!K216+NM!K216+NV!K216+OR!K216+UT!K216+WA!K216+WY!K216</f>
        <v>169063</v>
      </c>
      <c r="L216" s="2">
        <f>AZ!L216+CA!L216+CO!L216+ID!L216+MT!L216+NM!L216+NV!L216+OR!L216+UT!L216+WA!L216+WY!L216</f>
        <v>64775</v>
      </c>
      <c r="M216" s="2">
        <f>AZ!M216+CA!M216+CO!M216+ID!M216+MT!M216+NM!M216+NV!M216+OR!M216+UT!M216+WA!M216+WY!M216</f>
        <v>-11036</v>
      </c>
      <c r="N216" s="2">
        <f>AZ!N216+CA!N216+CO!N216+ID!N216+MT!N216+NM!N216+NV!N216+OR!N216+UT!N216+WA!N216+WY!N216</f>
        <v>2496669</v>
      </c>
      <c r="O216" s="2">
        <f>AZ!O216+CA!O216+CO!O216+ID!O216+MT!O216+NM!O216+NV!O216+OR!O216+UT!O216+WA!O216+WY!O216</f>
        <v>4294638</v>
      </c>
      <c r="P216" s="2">
        <f>AZ!P216+CA!P216+CO!P216+ID!P216+MT!P216+NM!P216+NV!P216+OR!P216+UT!P216+WA!P216+WY!P216</f>
        <v>481308</v>
      </c>
      <c r="Q216" s="2">
        <f t="shared" si="7"/>
        <v>58615412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f>AZ!D217+CA!D217+CO!D217+ID!D217+MT!D217+NM!D217+NV!D217+OR!D217+UT!D217+WA!D217+WY!D217</f>
        <v>16544542</v>
      </c>
      <c r="E217" s="2">
        <f>AZ!E217+CA!E217+CO!E217+ID!E217+MT!E217+NM!E217+NV!E217+OR!E217+UT!E217+WA!E217+WY!E217</f>
        <v>1505596</v>
      </c>
      <c r="F217" s="2">
        <f>AZ!F217+CA!F217+CO!F217+ID!F217+MT!F217+NM!F217+NV!F217+OR!F217+UT!F217+WA!F217+WY!F217</f>
        <v>11970813</v>
      </c>
      <c r="G217" s="2">
        <f>AZ!G217+CA!G217+CO!G217+ID!G217+MT!G217+NM!G217+NV!G217+OR!G217+UT!G217+WA!G217+WY!G217</f>
        <v>19300861</v>
      </c>
      <c r="H217" s="2">
        <f>AZ!H217+CA!H217+CO!H217+ID!H217+MT!H217+NM!H217+NV!H217+OR!H217+UT!H217+WA!H217+WY!H217</f>
        <v>5069855</v>
      </c>
      <c r="I217" s="2">
        <f>AZ!I217+CA!I217+CO!I217+ID!I217+MT!I217+NM!I217+NV!I217+OR!I217+UT!I217+WA!I217+WY!I217</f>
        <v>141743</v>
      </c>
      <c r="J217" s="2">
        <f>AZ!J217+CA!J217+CO!J217+ID!J217+MT!J217+NM!J217+NV!J217+OR!J217+UT!J217+WA!J217+WY!J217</f>
        <v>308376</v>
      </c>
      <c r="K217" s="2">
        <f>AZ!K217+CA!K217+CO!K217+ID!K217+MT!K217+NM!K217+NV!K217+OR!K217+UT!K217+WA!K217+WY!K217</f>
        <v>160627</v>
      </c>
      <c r="L217" s="2">
        <f>AZ!L217+CA!L217+CO!L217+ID!L217+MT!L217+NM!L217+NV!L217+OR!L217+UT!L217+WA!L217+WY!L217</f>
        <v>60929</v>
      </c>
      <c r="M217" s="2">
        <f>AZ!M217+CA!M217+CO!M217+ID!M217+MT!M217+NM!M217+NV!M217+OR!M217+UT!M217+WA!M217+WY!M217</f>
        <v>-184424</v>
      </c>
      <c r="N217" s="2">
        <f>AZ!N217+CA!N217+CO!N217+ID!N217+MT!N217+NM!N217+NV!N217+OR!N217+UT!N217+WA!N217+WY!N217</f>
        <v>1948062</v>
      </c>
      <c r="O217" s="2">
        <f>AZ!O217+CA!O217+CO!O217+ID!O217+MT!O217+NM!O217+NV!O217+OR!O217+UT!O217+WA!O217+WY!O217</f>
        <v>4519478</v>
      </c>
      <c r="P217" s="2">
        <f>AZ!P217+CA!P217+CO!P217+ID!P217+MT!P217+NM!P217+NV!P217+OR!P217+UT!P217+WA!P217+WY!P217</f>
        <v>499336</v>
      </c>
      <c r="Q217" s="2">
        <f t="shared" si="7"/>
        <v>61845794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f>AZ!D218+CA!D218+CO!D218+ID!D218+MT!D218+NM!D218+NV!D218+OR!D218+UT!D218+WA!D218+WY!D218</f>
        <v>15513689</v>
      </c>
      <c r="E218" s="2">
        <f>AZ!E218+CA!E218+CO!E218+ID!E218+MT!E218+NM!E218+NV!E218+OR!E218+UT!E218+WA!E218+WY!E218</f>
        <v>1410242</v>
      </c>
      <c r="F218" s="2">
        <f>AZ!F218+CA!F218+CO!F218+ID!F218+MT!F218+NM!F218+NV!F218+OR!F218+UT!F218+WA!F218+WY!F218</f>
        <v>12851549</v>
      </c>
      <c r="G218" s="2">
        <f>AZ!G218+CA!G218+CO!G218+ID!G218+MT!G218+NM!G218+NV!G218+OR!G218+UT!G218+WA!G218+WY!G218</f>
        <v>18922496</v>
      </c>
      <c r="H218" s="2">
        <f>AZ!H218+CA!H218+CO!H218+ID!H218+MT!H218+NM!H218+NV!H218+OR!H218+UT!H218+WA!H218+WY!H218</f>
        <v>5509439</v>
      </c>
      <c r="I218" s="2">
        <f>AZ!I218+CA!I218+CO!I218+ID!I218+MT!I218+NM!I218+NV!I218+OR!I218+UT!I218+WA!I218+WY!I218</f>
        <v>131669</v>
      </c>
      <c r="J218" s="2">
        <f>AZ!J218+CA!J218+CO!J218+ID!J218+MT!J218+NM!J218+NV!J218+OR!J218+UT!J218+WA!J218+WY!J218</f>
        <v>295940</v>
      </c>
      <c r="K218" s="2">
        <f>AZ!K218+CA!K218+CO!K218+ID!K218+MT!K218+NM!K218+NV!K218+OR!K218+UT!K218+WA!K218+WY!K218</f>
        <v>152041</v>
      </c>
      <c r="L218" s="2">
        <f>AZ!L218+CA!L218+CO!L218+ID!L218+MT!L218+NM!L218+NV!L218+OR!L218+UT!L218+WA!L218+WY!L218</f>
        <v>66974</v>
      </c>
      <c r="M218" s="2">
        <f>AZ!M218+CA!M218+CO!M218+ID!M218+MT!M218+NM!M218+NV!M218+OR!M218+UT!M218+WA!M218+WY!M218</f>
        <v>-137028</v>
      </c>
      <c r="N218" s="2">
        <f>AZ!N218+CA!N218+CO!N218+ID!N218+MT!N218+NM!N218+NV!N218+OR!N218+UT!N218+WA!N218+WY!N218</f>
        <v>2185697</v>
      </c>
      <c r="O218" s="2">
        <f>AZ!O218+CA!O218+CO!O218+ID!O218+MT!O218+NM!O218+NV!O218+OR!O218+UT!O218+WA!O218+WY!O218</f>
        <v>4602222</v>
      </c>
      <c r="P218" s="2">
        <f>AZ!P218+CA!P218+CO!P218+ID!P218+MT!P218+NM!P218+NV!P218+OR!P218+UT!P218+WA!P218+WY!P218</f>
        <v>554943</v>
      </c>
      <c r="Q218" s="2">
        <f>SUM(D218:P218)</f>
        <v>62059873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f>AZ!D219+CA!D219+CO!D219+ID!D219+MT!D219+NM!D219+NV!D219+OR!D219+UT!D219+WA!D219+WY!D219</f>
        <v>14374668</v>
      </c>
      <c r="E219" s="2">
        <f>AZ!E219+CA!E219+CO!E219+ID!E219+MT!E219+NM!E219+NV!E219+OR!E219+UT!E219+WA!E219+WY!E219</f>
        <v>1296885</v>
      </c>
      <c r="F219" s="2">
        <f>AZ!F219+CA!F219+CO!F219+ID!F219+MT!F219+NM!F219+NV!F219+OR!F219+UT!F219+WA!F219+WY!F219</f>
        <v>12585438</v>
      </c>
      <c r="G219" s="2">
        <f>AZ!G219+CA!G219+CO!G219+ID!G219+MT!G219+NM!G219+NV!G219+OR!G219+UT!G219+WA!G219+WY!G219</f>
        <v>17111456</v>
      </c>
      <c r="H219" s="2">
        <f>AZ!H219+CA!H219+CO!H219+ID!H219+MT!H219+NM!H219+NV!H219+OR!H219+UT!H219+WA!H219+WY!H219</f>
        <v>4453092</v>
      </c>
      <c r="I219" s="2">
        <f>AZ!I219+CA!I219+CO!I219+ID!I219+MT!I219+NM!I219+NV!I219+OR!I219+UT!I219+WA!I219+WY!I219</f>
        <v>108883</v>
      </c>
      <c r="J219" s="2">
        <f>AZ!J219+CA!J219+CO!J219+ID!J219+MT!J219+NM!J219+NV!J219+OR!J219+UT!J219+WA!J219+WY!J219</f>
        <v>263074</v>
      </c>
      <c r="K219" s="2">
        <f>AZ!K219+CA!K219+CO!K219+ID!K219+MT!K219+NM!K219+NV!K219+OR!K219+UT!K219+WA!K219+WY!K219</f>
        <v>143416</v>
      </c>
      <c r="L219" s="2">
        <f>AZ!L219+CA!L219+CO!L219+ID!L219+MT!L219+NM!L219+NV!L219+OR!L219+UT!L219+WA!L219+WY!L219</f>
        <v>61017</v>
      </c>
      <c r="M219" s="2">
        <f>AZ!M219+CA!M219+CO!M219+ID!M219+MT!M219+NM!M219+NV!M219+OR!M219+UT!M219+WA!M219+WY!M219</f>
        <v>-126310</v>
      </c>
      <c r="N219" s="2">
        <f>AZ!N219+CA!N219+CO!N219+ID!N219+MT!N219+NM!N219+NV!N219+OR!N219+UT!N219+WA!N219+WY!N219</f>
        <v>2372627</v>
      </c>
      <c r="O219" s="2">
        <f>AZ!O219+CA!O219+CO!O219+ID!O219+MT!O219+NM!O219+NV!O219+OR!O219+UT!O219+WA!O219+WY!O219</f>
        <v>4550036</v>
      </c>
      <c r="P219" s="2">
        <f>AZ!P219+CA!P219+CO!P219+ID!P219+MT!P219+NM!P219+NV!P219+OR!P219+UT!P219+WA!P219+WY!P219</f>
        <v>486515</v>
      </c>
      <c r="Q219" s="2">
        <f t="shared" ref="Q219:Q229" si="8">SUM(D219:P219)</f>
        <v>57680797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f>AZ!D220+CA!D220+CO!D220+ID!D220+MT!D220+NM!D220+NV!D220+OR!D220+UT!D220+WA!D220+WY!D220</f>
        <v>11950192</v>
      </c>
      <c r="E220" s="2">
        <f>AZ!E220+CA!E220+CO!E220+ID!E220+MT!E220+NM!E220+NV!E220+OR!E220+UT!E220+WA!E220+WY!E220</f>
        <v>1424635</v>
      </c>
      <c r="F220" s="2">
        <f>AZ!F220+CA!F220+CO!F220+ID!F220+MT!F220+NM!F220+NV!F220+OR!F220+UT!F220+WA!F220+WY!F220</f>
        <v>15230437</v>
      </c>
      <c r="G220" s="2">
        <f>AZ!G220+CA!G220+CO!G220+ID!G220+MT!G220+NM!G220+NV!G220+OR!G220+UT!G220+WA!G220+WY!G220</f>
        <v>16531528</v>
      </c>
      <c r="H220" s="2">
        <f>AZ!H220+CA!H220+CO!H220+ID!H220+MT!H220+NM!H220+NV!H220+OR!H220+UT!H220+WA!H220+WY!H220</f>
        <v>4960892</v>
      </c>
      <c r="I220" s="2">
        <f>AZ!I220+CA!I220+CO!I220+ID!I220+MT!I220+NM!I220+NV!I220+OR!I220+UT!I220+WA!I220+WY!I220</f>
        <v>140351</v>
      </c>
      <c r="J220" s="2">
        <f>AZ!J220+CA!J220+CO!J220+ID!J220+MT!J220+NM!J220+NV!J220+OR!J220+UT!J220+WA!J220+WY!J220</f>
        <v>291203</v>
      </c>
      <c r="K220" s="2">
        <f>AZ!K220+CA!K220+CO!K220+ID!K220+MT!K220+NM!K220+NV!K220+OR!K220+UT!K220+WA!K220+WY!K220</f>
        <v>158183</v>
      </c>
      <c r="L220" s="2">
        <f>AZ!L220+CA!L220+CO!L220+ID!L220+MT!L220+NM!L220+NV!L220+OR!L220+UT!L220+WA!L220+WY!L220</f>
        <v>65494</v>
      </c>
      <c r="M220" s="2">
        <f>AZ!M220+CA!M220+CO!M220+ID!M220+MT!M220+NM!M220+NV!M220+OR!M220+UT!M220+WA!M220+WY!M220</f>
        <v>-71678</v>
      </c>
      <c r="N220" s="2">
        <f>AZ!N220+CA!N220+CO!N220+ID!N220+MT!N220+NM!N220+NV!N220+OR!N220+UT!N220+WA!N220+WY!N220</f>
        <v>3639387</v>
      </c>
      <c r="O220" s="2">
        <f>AZ!O220+CA!O220+CO!O220+ID!O220+MT!O220+NM!O220+NV!O220+OR!O220+UT!O220+WA!O220+WY!O220</f>
        <v>4893726</v>
      </c>
      <c r="P220" s="2">
        <f>AZ!P220+CA!P220+CO!P220+ID!P220+MT!P220+NM!P220+NV!P220+OR!P220+UT!P220+WA!P220+WY!P220</f>
        <v>496371</v>
      </c>
      <c r="Q220" s="2">
        <f t="shared" si="8"/>
        <v>59710721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f>AZ!D221+CA!D221+CO!D221+ID!D221+MT!D221+NM!D221+NV!D221+OR!D221+UT!D221+WA!D221+WY!D221</f>
        <v>8600242</v>
      </c>
      <c r="E221" s="2">
        <f>AZ!E221+CA!E221+CO!E221+ID!E221+MT!E221+NM!E221+NV!E221+OR!E221+UT!E221+WA!E221+WY!E221</f>
        <v>1227699</v>
      </c>
      <c r="F221" s="2">
        <f>AZ!F221+CA!F221+CO!F221+ID!F221+MT!F221+NM!F221+NV!F221+OR!F221+UT!F221+WA!F221+WY!F221</f>
        <v>16121445</v>
      </c>
      <c r="G221" s="2">
        <f>AZ!G221+CA!G221+CO!G221+ID!G221+MT!G221+NM!G221+NV!G221+OR!G221+UT!G221+WA!G221+WY!G221</f>
        <v>13947625</v>
      </c>
      <c r="H221" s="2">
        <f>AZ!H221+CA!H221+CO!H221+ID!H221+MT!H221+NM!H221+NV!H221+OR!H221+UT!H221+WA!H221+WY!H221</f>
        <v>4431646</v>
      </c>
      <c r="I221" s="2">
        <f>AZ!I221+CA!I221+CO!I221+ID!I221+MT!I221+NM!I221+NV!I221+OR!I221+UT!I221+WA!I221+WY!I221</f>
        <v>128609</v>
      </c>
      <c r="J221" s="2">
        <f>AZ!J221+CA!J221+CO!J221+ID!J221+MT!J221+NM!J221+NV!J221+OR!J221+UT!J221+WA!J221+WY!J221</f>
        <v>257623</v>
      </c>
      <c r="K221" s="2">
        <f>AZ!K221+CA!K221+CO!K221+ID!K221+MT!K221+NM!K221+NV!K221+OR!K221+UT!K221+WA!K221+WY!K221</f>
        <v>163458</v>
      </c>
      <c r="L221" s="2">
        <f>AZ!L221+CA!L221+CO!L221+ID!L221+MT!L221+NM!L221+NV!L221+OR!L221+UT!L221+WA!L221+WY!L221</f>
        <v>70754</v>
      </c>
      <c r="M221" s="2">
        <f>AZ!M221+CA!M221+CO!M221+ID!M221+MT!M221+NM!M221+NV!M221+OR!M221+UT!M221+WA!M221+WY!M221</f>
        <v>77062</v>
      </c>
      <c r="N221" s="2">
        <f>AZ!N221+CA!N221+CO!N221+ID!N221+MT!N221+NM!N221+NV!N221+OR!N221+UT!N221+WA!N221+WY!N221</f>
        <v>4240228</v>
      </c>
      <c r="O221" s="2">
        <f>AZ!O221+CA!O221+CO!O221+ID!O221+MT!O221+NM!O221+NV!O221+OR!O221+UT!O221+WA!O221+WY!O221</f>
        <v>5840899</v>
      </c>
      <c r="P221" s="2">
        <f>AZ!P221+CA!P221+CO!P221+ID!P221+MT!P221+NM!P221+NV!P221+OR!P221+UT!P221+WA!P221+WY!P221</f>
        <v>467484</v>
      </c>
      <c r="Q221" s="2">
        <f t="shared" si="8"/>
        <v>55574774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f>AZ!D222+CA!D222+CO!D222+ID!D222+MT!D222+NM!D222+NV!D222+OR!D222+UT!D222+WA!D222+WY!D222</f>
        <v>8316863</v>
      </c>
      <c r="E222" s="2">
        <f>AZ!E222+CA!E222+CO!E222+ID!E222+MT!E222+NM!E222+NV!E222+OR!E222+UT!E222+WA!E222+WY!E222</f>
        <v>1336484</v>
      </c>
      <c r="F222" s="2">
        <f>AZ!F222+CA!F222+CO!F222+ID!F222+MT!F222+NM!F222+NV!F222+OR!F222+UT!F222+WA!F222+WY!F222</f>
        <v>19862442</v>
      </c>
      <c r="G222" s="2">
        <f>AZ!G222+CA!G222+CO!G222+ID!G222+MT!G222+NM!G222+NV!G222+OR!G222+UT!G222+WA!G222+WY!G222</f>
        <v>12176937</v>
      </c>
      <c r="H222" s="2">
        <f>AZ!H222+CA!H222+CO!H222+ID!H222+MT!H222+NM!H222+NV!H222+OR!H222+UT!H222+WA!H222+WY!H222</f>
        <v>4580213</v>
      </c>
      <c r="I222" s="2">
        <f>AZ!I222+CA!I222+CO!I222+ID!I222+MT!I222+NM!I222+NV!I222+OR!I222+UT!I222+WA!I222+WY!I222</f>
        <v>118290</v>
      </c>
      <c r="J222" s="2">
        <f>AZ!J222+CA!J222+CO!J222+ID!J222+MT!J222+NM!J222+NV!J222+OR!J222+UT!J222+WA!J222+WY!J222</f>
        <v>257644</v>
      </c>
      <c r="K222" s="2">
        <f>AZ!K222+CA!K222+CO!K222+ID!K222+MT!K222+NM!K222+NV!K222+OR!K222+UT!K222+WA!K222+WY!K222</f>
        <v>214518</v>
      </c>
      <c r="L222" s="2">
        <f>AZ!L222+CA!L222+CO!L222+ID!L222+MT!L222+NM!L222+NV!L222+OR!L222+UT!L222+WA!L222+WY!L222</f>
        <v>69089</v>
      </c>
      <c r="M222" s="2">
        <f>AZ!M222+CA!M222+CO!M222+ID!M222+MT!M222+NM!M222+NV!M222+OR!M222+UT!M222+WA!M222+WY!M222</f>
        <v>-2942</v>
      </c>
      <c r="N222" s="2">
        <f>AZ!N222+CA!N222+CO!N222+ID!N222+MT!N222+NM!N222+NV!N222+OR!N222+UT!N222+WA!N222+WY!N222</f>
        <v>4442877</v>
      </c>
      <c r="O222" s="2">
        <f>AZ!O222+CA!O222+CO!O222+ID!O222+MT!O222+NM!O222+NV!O222+OR!O222+UT!O222+WA!O222+WY!O222</f>
        <v>5342420</v>
      </c>
      <c r="P222" s="2">
        <f>AZ!P222+CA!P222+CO!P222+ID!P222+MT!P222+NM!P222+NV!P222+OR!P222+UT!P222+WA!P222+WY!P222</f>
        <v>519804</v>
      </c>
      <c r="Q222" s="2">
        <f t="shared" si="8"/>
        <v>57234639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f>AZ!D223+CA!D223+CO!D223+ID!D223+MT!D223+NM!D223+NV!D223+OR!D223+UT!D223+WA!D223+WY!D223</f>
        <v>10433216</v>
      </c>
      <c r="E223" s="2">
        <f>AZ!E223+CA!E223+CO!E223+ID!E223+MT!E223+NM!E223+NV!E223+OR!E223+UT!E223+WA!E223+WY!E223</f>
        <v>1351943</v>
      </c>
      <c r="F223" s="2">
        <f>AZ!F223+CA!F223+CO!F223+ID!F223+MT!F223+NM!F223+NV!F223+OR!F223+UT!F223+WA!F223+WY!F223</f>
        <v>17247565</v>
      </c>
      <c r="G223" s="2">
        <f>AZ!G223+CA!G223+CO!G223+ID!G223+MT!G223+NM!G223+NV!G223+OR!G223+UT!G223+WA!G223+WY!G223</f>
        <v>17145181</v>
      </c>
      <c r="H223" s="2">
        <f>AZ!H223+CA!H223+CO!H223+ID!H223+MT!H223+NM!H223+NV!H223+OR!H223+UT!H223+WA!H223+WY!H223</f>
        <v>4731540</v>
      </c>
      <c r="I223" s="2">
        <f>AZ!I223+CA!I223+CO!I223+ID!I223+MT!I223+NM!I223+NV!I223+OR!I223+UT!I223+WA!I223+WY!I223</f>
        <v>131686</v>
      </c>
      <c r="J223" s="2">
        <f>AZ!J223+CA!J223+CO!J223+ID!J223+MT!J223+NM!J223+NV!J223+OR!J223+UT!J223+WA!J223+WY!J223</f>
        <v>270388</v>
      </c>
      <c r="K223" s="2">
        <f>AZ!K223+CA!K223+CO!K223+ID!K223+MT!K223+NM!K223+NV!K223+OR!K223+UT!K223+WA!K223+WY!K223</f>
        <v>178593</v>
      </c>
      <c r="L223" s="2">
        <f>AZ!L223+CA!L223+CO!L223+ID!L223+MT!L223+NM!L223+NV!L223+OR!L223+UT!L223+WA!L223+WY!L223</f>
        <v>54474</v>
      </c>
      <c r="M223" s="2">
        <f>AZ!M223+CA!M223+CO!M223+ID!M223+MT!M223+NM!M223+NV!M223+OR!M223+UT!M223+WA!M223+WY!M223</f>
        <v>44680</v>
      </c>
      <c r="N223" s="2">
        <f>AZ!N223+CA!N223+CO!N223+ID!N223+MT!N223+NM!N223+NV!N223+OR!N223+UT!N223+WA!N223+WY!N223</f>
        <v>5128181</v>
      </c>
      <c r="O223" s="2">
        <f>AZ!O223+CA!O223+CO!O223+ID!O223+MT!O223+NM!O223+NV!O223+OR!O223+UT!O223+WA!O223+WY!O223</f>
        <v>4943522</v>
      </c>
      <c r="P223" s="2">
        <f>AZ!P223+CA!P223+CO!P223+ID!P223+MT!P223+NM!P223+NV!P223+OR!P223+UT!P223+WA!P223+WY!P223</f>
        <v>530730</v>
      </c>
      <c r="Q223" s="2">
        <f t="shared" si="8"/>
        <v>62191699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f>AZ!D224+CA!D224+CO!D224+ID!D224+MT!D224+NM!D224+NV!D224+OR!D224+UT!D224+WA!D224+WY!D224</f>
        <v>14299844</v>
      </c>
      <c r="E224" s="2">
        <f>AZ!E224+CA!E224+CO!E224+ID!E224+MT!E224+NM!E224+NV!E224+OR!E224+UT!E224+WA!E224+WY!E224</f>
        <v>1401192</v>
      </c>
      <c r="F224" s="2">
        <f>AZ!F224+CA!F224+CO!F224+ID!F224+MT!F224+NM!F224+NV!F224+OR!F224+UT!F224+WA!F224+WY!F224</f>
        <v>14271039</v>
      </c>
      <c r="G224" s="2">
        <f>AZ!G224+CA!G224+CO!G224+ID!G224+MT!G224+NM!G224+NV!G224+OR!G224+UT!G224+WA!G224+WY!G224</f>
        <v>25196471</v>
      </c>
      <c r="H224" s="2">
        <f>AZ!H224+CA!H224+CO!H224+ID!H224+MT!H224+NM!H224+NV!H224+OR!H224+UT!H224+WA!H224+WY!H224</f>
        <v>5461549</v>
      </c>
      <c r="I224" s="2">
        <f>AZ!I224+CA!I224+CO!I224+ID!I224+MT!I224+NM!I224+NV!I224+OR!I224+UT!I224+WA!I224+WY!I224</f>
        <v>128933</v>
      </c>
      <c r="J224" s="2">
        <f>AZ!J224+CA!J224+CO!J224+ID!J224+MT!J224+NM!J224+NV!J224+OR!J224+UT!J224+WA!J224+WY!J224</f>
        <v>289542</v>
      </c>
      <c r="K224" s="2">
        <f>AZ!K224+CA!K224+CO!K224+ID!K224+MT!K224+NM!K224+NV!K224+OR!K224+UT!K224+WA!K224+WY!K224</f>
        <v>205131</v>
      </c>
      <c r="L224" s="2">
        <f>AZ!L224+CA!L224+CO!L224+ID!L224+MT!L224+NM!L224+NV!L224+OR!L224+UT!L224+WA!L224+WY!L224</f>
        <v>64212</v>
      </c>
      <c r="M224" s="2">
        <f>AZ!M224+CA!M224+CO!M224+ID!M224+MT!M224+NM!M224+NV!M224+OR!M224+UT!M224+WA!M224+WY!M224</f>
        <v>48213</v>
      </c>
      <c r="N224" s="2">
        <f>AZ!N224+CA!N224+CO!N224+ID!N224+MT!N224+NM!N224+NV!N224+OR!N224+UT!N224+WA!N224+WY!N224</f>
        <v>5121293</v>
      </c>
      <c r="O224" s="2">
        <f>AZ!O224+CA!O224+CO!O224+ID!O224+MT!O224+NM!O224+NV!O224+OR!O224+UT!O224+WA!O224+WY!O224</f>
        <v>4742103</v>
      </c>
      <c r="P224" s="2">
        <f>AZ!P224+CA!P224+CO!P224+ID!P224+MT!P224+NM!P224+NV!P224+OR!P224+UT!P224+WA!P224+WY!P224</f>
        <v>550594</v>
      </c>
      <c r="Q224" s="2">
        <f t="shared" si="8"/>
        <v>71780116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f>AZ!D225+CA!D225+CO!D225+ID!D225+MT!D225+NM!D225+NV!D225+OR!D225+UT!D225+WA!D225+WY!D225</f>
        <v>15425905</v>
      </c>
      <c r="E225" s="2">
        <f>AZ!E225+CA!E225+CO!E225+ID!E225+MT!E225+NM!E225+NV!E225+OR!E225+UT!E225+WA!E225+WY!E225</f>
        <v>1397503</v>
      </c>
      <c r="F225" s="2">
        <f>AZ!F225+CA!F225+CO!F225+ID!F225+MT!F225+NM!F225+NV!F225+OR!F225+UT!F225+WA!F225+WY!F225</f>
        <v>13651202</v>
      </c>
      <c r="G225" s="2">
        <f>AZ!G225+CA!G225+CO!G225+ID!G225+MT!G225+NM!G225+NV!G225+OR!G225+UT!G225+WA!G225+WY!G225</f>
        <v>27410101</v>
      </c>
      <c r="H225" s="2">
        <f>AZ!H225+CA!H225+CO!H225+ID!H225+MT!H225+NM!H225+NV!H225+OR!H225+UT!H225+WA!H225+WY!H225</f>
        <v>5307817</v>
      </c>
      <c r="I225" s="2">
        <f>AZ!I225+CA!I225+CO!I225+ID!I225+MT!I225+NM!I225+NV!I225+OR!I225+UT!I225+WA!I225+WY!I225</f>
        <v>149660</v>
      </c>
      <c r="J225" s="2">
        <f>AZ!J225+CA!J225+CO!J225+ID!J225+MT!J225+NM!J225+NV!J225+OR!J225+UT!J225+WA!J225+WY!J225</f>
        <v>293258</v>
      </c>
      <c r="K225" s="2">
        <f>AZ!K225+CA!K225+CO!K225+ID!K225+MT!K225+NM!K225+NV!K225+OR!K225+UT!K225+WA!K225+WY!K225</f>
        <v>170277</v>
      </c>
      <c r="L225" s="2">
        <f>AZ!L225+CA!L225+CO!L225+ID!L225+MT!L225+NM!L225+NV!L225+OR!L225+UT!L225+WA!L225+WY!L225</f>
        <v>61691</v>
      </c>
      <c r="M225" s="2">
        <f>AZ!M225+CA!M225+CO!M225+ID!M225+MT!M225+NM!M225+NV!M225+OR!M225+UT!M225+WA!M225+WY!M225</f>
        <v>110303</v>
      </c>
      <c r="N225" s="2">
        <f>AZ!N225+CA!N225+CO!N225+ID!N225+MT!N225+NM!N225+NV!N225+OR!N225+UT!N225+WA!N225+WY!N225</f>
        <v>5027662</v>
      </c>
      <c r="O225" s="2">
        <f>AZ!O225+CA!O225+CO!O225+ID!O225+MT!O225+NM!O225+NV!O225+OR!O225+UT!O225+WA!O225+WY!O225</f>
        <v>4212863</v>
      </c>
      <c r="P225" s="2">
        <f>AZ!P225+CA!P225+CO!P225+ID!P225+MT!P225+NM!P225+NV!P225+OR!P225+UT!P225+WA!P225+WY!P225</f>
        <v>556609</v>
      </c>
      <c r="Q225" s="2">
        <f t="shared" si="8"/>
        <v>73774851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f>AZ!D226+CA!D226+CO!D226+ID!D226+MT!D226+NM!D226+NV!D226+OR!D226+UT!D226+WA!D226+WY!D226</f>
        <v>13518737</v>
      </c>
      <c r="E226" s="2">
        <f>AZ!E226+CA!E226+CO!E226+ID!E226+MT!E226+NM!E226+NV!E226+OR!E226+UT!E226+WA!E226+WY!E226</f>
        <v>1372707</v>
      </c>
      <c r="F226" s="2">
        <f>AZ!F226+CA!F226+CO!F226+ID!F226+MT!F226+NM!F226+NV!F226+OR!F226+UT!F226+WA!F226+WY!F226</f>
        <v>10189981</v>
      </c>
      <c r="G226" s="2">
        <f>AZ!G226+CA!G226+CO!G226+ID!G226+MT!G226+NM!G226+NV!G226+OR!G226+UT!G226+WA!G226+WY!G226</f>
        <v>23104398</v>
      </c>
      <c r="H226" s="2">
        <f>AZ!H226+CA!H226+CO!H226+ID!H226+MT!H226+NM!H226+NV!H226+OR!H226+UT!H226+WA!H226+WY!H226</f>
        <v>5031451</v>
      </c>
      <c r="I226" s="2">
        <f>AZ!I226+CA!I226+CO!I226+ID!I226+MT!I226+NM!I226+NV!I226+OR!I226+UT!I226+WA!I226+WY!I226</f>
        <v>129708</v>
      </c>
      <c r="J226" s="2">
        <f>AZ!J226+CA!J226+CO!J226+ID!J226+MT!J226+NM!J226+NV!J226+OR!J226+UT!J226+WA!J226+WY!J226</f>
        <v>276714</v>
      </c>
      <c r="K226" s="2">
        <f>AZ!K226+CA!K226+CO!K226+ID!K226+MT!K226+NM!K226+NV!K226+OR!K226+UT!K226+WA!K226+WY!K226</f>
        <v>191061</v>
      </c>
      <c r="L226" s="2">
        <f>AZ!L226+CA!L226+CO!L226+ID!L226+MT!L226+NM!L226+NV!L226+OR!L226+UT!L226+WA!L226+WY!L226</f>
        <v>56357</v>
      </c>
      <c r="M226" s="2">
        <f>AZ!M226+CA!M226+CO!M226+ID!M226+MT!M226+NM!M226+NV!M226+OR!M226+UT!M226+WA!M226+WY!M226</f>
        <v>-12895</v>
      </c>
      <c r="N226" s="2">
        <f>AZ!N226+CA!N226+CO!N226+ID!N226+MT!N226+NM!N226+NV!N226+OR!N226+UT!N226+WA!N226+WY!N226</f>
        <v>4221532</v>
      </c>
      <c r="O226" s="2">
        <f>AZ!O226+CA!O226+CO!O226+ID!O226+MT!O226+NM!O226+NV!O226+OR!O226+UT!O226+WA!O226+WY!O226</f>
        <v>4825184</v>
      </c>
      <c r="P226" s="2">
        <f>AZ!P226+CA!P226+CO!P226+ID!P226+MT!P226+NM!P226+NV!P226+OR!P226+UT!P226+WA!P226+WY!P226</f>
        <v>505535</v>
      </c>
      <c r="Q226" s="2">
        <f t="shared" si="8"/>
        <v>63410470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f>AZ!D227+CA!D227+CO!D227+ID!D227+MT!D227+NM!D227+NV!D227+OR!D227+UT!D227+WA!D227+WY!D227</f>
        <v>12270189</v>
      </c>
      <c r="E227" s="2">
        <f>AZ!E227+CA!E227+CO!E227+ID!E227+MT!E227+NM!E227+NV!E227+OR!E227+UT!E227+WA!E227+WY!E227</f>
        <v>1274266</v>
      </c>
      <c r="F227" s="2">
        <f>AZ!F227+CA!F227+CO!F227+ID!F227+MT!F227+NM!F227+NV!F227+OR!F227+UT!F227+WA!F227+WY!F227</f>
        <v>10027763</v>
      </c>
      <c r="G227" s="2">
        <f>AZ!G227+CA!G227+CO!G227+ID!G227+MT!G227+NM!G227+NV!G227+OR!G227+UT!G227+WA!G227+WY!G227</f>
        <v>21347908</v>
      </c>
      <c r="H227" s="2">
        <f>AZ!H227+CA!H227+CO!H227+ID!H227+MT!H227+NM!H227+NV!H227+OR!H227+UT!H227+WA!H227+WY!H227</f>
        <v>3729249</v>
      </c>
      <c r="I227" s="2">
        <f>AZ!I227+CA!I227+CO!I227+ID!I227+MT!I227+NM!I227+NV!I227+OR!I227+UT!I227+WA!I227+WY!I227</f>
        <v>146406</v>
      </c>
      <c r="J227" s="2">
        <f>AZ!J227+CA!J227+CO!J227+ID!J227+MT!J227+NM!J227+NV!J227+OR!J227+UT!J227+WA!J227+WY!J227</f>
        <v>279458</v>
      </c>
      <c r="K227" s="2">
        <f>AZ!K227+CA!K227+CO!K227+ID!K227+MT!K227+NM!K227+NV!K227+OR!K227+UT!K227+WA!K227+WY!K227</f>
        <v>192429</v>
      </c>
      <c r="L227" s="2">
        <f>AZ!L227+CA!L227+CO!L227+ID!L227+MT!L227+NM!L227+NV!L227+OR!L227+UT!L227+WA!L227+WY!L227</f>
        <v>36470</v>
      </c>
      <c r="M227" s="2">
        <f>AZ!M227+CA!M227+CO!M227+ID!M227+MT!M227+NM!M227+NV!M227+OR!M227+UT!M227+WA!M227+WY!M227</f>
        <v>53455</v>
      </c>
      <c r="N227" s="2">
        <f>AZ!N227+CA!N227+CO!N227+ID!N227+MT!N227+NM!N227+NV!N227+OR!N227+UT!N227+WA!N227+WY!N227</f>
        <v>3908917</v>
      </c>
      <c r="O227" s="2">
        <f>AZ!O227+CA!O227+CO!O227+ID!O227+MT!O227+NM!O227+NV!O227+OR!O227+UT!O227+WA!O227+WY!O227</f>
        <v>5094217</v>
      </c>
      <c r="P227" s="2">
        <f>AZ!P227+CA!P227+CO!P227+ID!P227+MT!P227+NM!P227+NV!P227+OR!P227+UT!P227+WA!P227+WY!P227</f>
        <v>496248</v>
      </c>
      <c r="Q227" s="2">
        <f t="shared" si="8"/>
        <v>58856975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f>AZ!D228+CA!D228+CO!D228+ID!D228+MT!D228+NM!D228+NV!D228+OR!D228+UT!D228+WA!D228+WY!D228</f>
        <v>12305103</v>
      </c>
      <c r="E228" s="2">
        <f>AZ!E228+CA!E228+CO!E228+ID!E228+MT!E228+NM!E228+NV!E228+OR!E228+UT!E228+WA!E228+WY!E228</f>
        <v>1109937</v>
      </c>
      <c r="F228" s="2">
        <f>AZ!F228+CA!F228+CO!F228+ID!F228+MT!F228+NM!F228+NV!F228+OR!F228+UT!F228+WA!F228+WY!F228</f>
        <v>11851475</v>
      </c>
      <c r="G228" s="2">
        <f>AZ!G228+CA!G228+CO!G228+ID!G228+MT!G228+NM!G228+NV!G228+OR!G228+UT!G228+WA!G228+WY!G228</f>
        <v>20297834</v>
      </c>
      <c r="H228" s="2">
        <f>AZ!H228+CA!H228+CO!H228+ID!H228+MT!H228+NM!H228+NV!H228+OR!H228+UT!H228+WA!H228+WY!H228</f>
        <v>3813991</v>
      </c>
      <c r="I228" s="2">
        <f>AZ!I228+CA!I228+CO!I228+ID!I228+MT!I228+NM!I228+NV!I228+OR!I228+UT!I228+WA!I228+WY!I228</f>
        <v>125373</v>
      </c>
      <c r="J228" s="2">
        <f>AZ!J228+CA!J228+CO!J228+ID!J228+MT!J228+NM!J228+NV!J228+OR!J228+UT!J228+WA!J228+WY!J228</f>
        <v>272213</v>
      </c>
      <c r="K228" s="2">
        <f>AZ!K228+CA!K228+CO!K228+ID!K228+MT!K228+NM!K228+NV!K228+OR!K228+UT!K228+WA!K228+WY!K228</f>
        <v>172435</v>
      </c>
      <c r="L228" s="2">
        <f>AZ!L228+CA!L228+CO!L228+ID!L228+MT!L228+NM!L228+NV!L228+OR!L228+UT!L228+WA!L228+WY!L228</f>
        <v>62820</v>
      </c>
      <c r="M228" s="2">
        <f>AZ!M228+CA!M228+CO!M228+ID!M228+MT!M228+NM!M228+NV!M228+OR!M228+UT!M228+WA!M228+WY!M228</f>
        <v>-78271</v>
      </c>
      <c r="N228" s="2">
        <f>AZ!N228+CA!N228+CO!N228+ID!N228+MT!N228+NM!N228+NV!N228+OR!N228+UT!N228+WA!N228+WY!N228</f>
        <v>2592281</v>
      </c>
      <c r="O228" s="2">
        <f>AZ!O228+CA!O228+CO!O228+ID!O228+MT!O228+NM!O228+NV!O228+OR!O228+UT!O228+WA!O228+WY!O228</f>
        <v>4627361</v>
      </c>
      <c r="P228" s="2">
        <f>AZ!P228+CA!P228+CO!P228+ID!P228+MT!P228+NM!P228+NV!P228+OR!P228+UT!P228+WA!P228+WY!P228</f>
        <v>480695</v>
      </c>
      <c r="Q228" s="2">
        <f t="shared" si="8"/>
        <v>57633247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f>AZ!D229+CA!D229+CO!D229+ID!D229+MT!D229+NM!D229+NV!D229+OR!D229+UT!D229+WA!D229+WY!D229</f>
        <v>13196908</v>
      </c>
      <c r="E229" s="2">
        <f>AZ!E229+CA!E229+CO!E229+ID!E229+MT!E229+NM!E229+NV!E229+OR!E229+UT!E229+WA!E229+WY!E229</f>
        <v>1299064</v>
      </c>
      <c r="F229" s="2">
        <f>AZ!F229+CA!F229+CO!F229+ID!F229+MT!F229+NM!F229+NV!F229+OR!F229+UT!F229+WA!F229+WY!F229</f>
        <v>12058204</v>
      </c>
      <c r="G229" s="2">
        <f>AZ!G229+CA!G229+CO!G229+ID!G229+MT!G229+NM!G229+NV!G229+OR!G229+UT!G229+WA!G229+WY!G229</f>
        <v>22606986</v>
      </c>
      <c r="H229" s="2">
        <f>AZ!H229+CA!H229+CO!H229+ID!H229+MT!H229+NM!H229+NV!H229+OR!H229+UT!H229+WA!H229+WY!H229</f>
        <v>4941372</v>
      </c>
      <c r="I229" s="2">
        <f>AZ!I229+CA!I229+CO!I229+ID!I229+MT!I229+NM!I229+NV!I229+OR!I229+UT!I229+WA!I229+WY!I229</f>
        <v>137394</v>
      </c>
      <c r="J229" s="2">
        <f>AZ!J229+CA!J229+CO!J229+ID!J229+MT!J229+NM!J229+NV!J229+OR!J229+UT!J229+WA!J229+WY!J229</f>
        <v>294561</v>
      </c>
      <c r="K229" s="2">
        <f>AZ!K229+CA!K229+CO!K229+ID!K229+MT!K229+NM!K229+NV!K229+OR!K229+UT!K229+WA!K229+WY!K229</f>
        <v>168983</v>
      </c>
      <c r="L229" s="2">
        <f>AZ!L229+CA!L229+CO!L229+ID!L229+MT!L229+NM!L229+NV!L229+OR!L229+UT!L229+WA!L229+WY!L229</f>
        <v>75291</v>
      </c>
      <c r="M229" s="2">
        <f>AZ!M229+CA!M229+CO!M229+ID!M229+MT!M229+NM!M229+NV!M229+OR!M229+UT!M229+WA!M229+WY!M229</f>
        <v>-116075</v>
      </c>
      <c r="N229" s="2">
        <f>AZ!N229+CA!N229+CO!N229+ID!N229+MT!N229+NM!N229+NV!N229+OR!N229+UT!N229+WA!N229+WY!N229</f>
        <v>1887865</v>
      </c>
      <c r="O229" s="2">
        <f>AZ!O229+CA!O229+CO!O229+ID!O229+MT!O229+NM!O229+NV!O229+OR!O229+UT!O229+WA!O229+WY!O229</f>
        <v>4685763</v>
      </c>
      <c r="P229" s="2">
        <f>AZ!P229+CA!P229+CO!P229+ID!P229+MT!P229+NM!P229+NV!P229+OR!P229+UT!P229+WA!P229+WY!P229</f>
        <v>516153</v>
      </c>
      <c r="Q229" s="2">
        <f t="shared" si="8"/>
        <v>61752469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>
        <f>AZ!D230+CA!D230+CO!D230+ID!D230+MT!D230+NM!D230+NV!D230+OR!D230+UT!D230+WA!D230+WY!D230</f>
        <v>11400248</v>
      </c>
      <c r="E230" s="2">
        <f>AZ!E230+CA!E230+CO!E230+ID!E230+MT!E230+NM!E230+NV!E230+OR!E230+UT!E230+WA!E230+WY!E230</f>
        <v>1250146</v>
      </c>
      <c r="F230" s="2">
        <f>AZ!F230+CA!F230+CO!F230+ID!F230+MT!F230+NM!F230+NV!F230+OR!F230+UT!F230+WA!F230+WY!F230</f>
        <v>13849172</v>
      </c>
      <c r="G230" s="2">
        <f>AZ!G230+CA!G230+CO!G230+ID!G230+MT!G230+NM!G230+NV!G230+OR!G230+UT!G230+WA!G230+WY!G230</f>
        <v>19876339</v>
      </c>
      <c r="H230" s="2">
        <f>AZ!H230+CA!H230+CO!H230+ID!H230+MT!H230+NM!H230+NV!H230+OR!H230+UT!H230+WA!H230+WY!H230</f>
        <v>5526863</v>
      </c>
      <c r="I230" s="2">
        <f>AZ!I230+CA!I230+CO!I230+ID!I230+MT!I230+NM!I230+NV!I230+OR!I230+UT!I230+WA!I230+WY!I230</f>
        <v>137535</v>
      </c>
      <c r="J230" s="2">
        <f>AZ!J230+CA!J230+CO!J230+ID!J230+MT!J230+NM!J230+NV!J230+OR!J230+UT!J230+WA!J230+WY!J230</f>
        <v>314853</v>
      </c>
      <c r="K230" s="2">
        <f>AZ!K230+CA!K230+CO!K230+ID!K230+MT!K230+NM!K230+NV!K230+OR!K230+UT!K230+WA!K230+WY!K230</f>
        <v>161327</v>
      </c>
      <c r="L230" s="2">
        <f>AZ!L230+CA!L230+CO!L230+ID!L230+MT!L230+NM!L230+NV!L230+OR!L230+UT!L230+WA!L230+WY!L230</f>
        <v>86641</v>
      </c>
      <c r="M230" s="2">
        <f>AZ!M230+CA!M230+CO!M230+ID!M230+MT!M230+NM!M230+NV!M230+OR!M230+UT!M230+WA!M230+WY!M230</f>
        <v>-72661</v>
      </c>
      <c r="N230" s="2">
        <f>AZ!N230+CA!N230+CO!N230+ID!N230+MT!N230+NM!N230+NV!N230+OR!N230+UT!N230+WA!N230+WY!N230</f>
        <v>2614404</v>
      </c>
      <c r="O230" s="2">
        <f>AZ!O230+CA!O230+CO!O230+ID!O230+MT!O230+NM!O230+NV!O230+OR!O230+UT!O230+WA!O230+WY!O230</f>
        <v>5458098</v>
      </c>
      <c r="P230" s="2">
        <f>AZ!P230+CA!P230+CO!P230+ID!P230+MT!P230+NM!P230+NV!P230+OR!P230+UT!P230+WA!P230+WY!P230</f>
        <v>532436</v>
      </c>
      <c r="Q230" s="2">
        <f t="shared" ref="Q230:Q241" si="9">SUM(D230:P230)</f>
        <v>61135401</v>
      </c>
    </row>
    <row r="231" spans="1:17" x14ac:dyDescent="0.2">
      <c r="A231" s="5">
        <f t="shared" si="6"/>
        <v>43862</v>
      </c>
      <c r="B231">
        <v>2020</v>
      </c>
      <c r="C231">
        <v>2</v>
      </c>
      <c r="D231" s="2">
        <f>AZ!D231+CA!D231+CO!D231+ID!D231+MT!D231+NM!D231+NV!D231+OR!D231+UT!D231+WA!D231+WY!D231</f>
        <v>9052769</v>
      </c>
      <c r="E231" s="2">
        <f>AZ!E231+CA!E231+CO!E231+ID!E231+MT!E231+NM!E231+NV!E231+OR!E231+UT!E231+WA!E231+WY!E231</f>
        <v>1258557</v>
      </c>
      <c r="F231" s="2">
        <f>AZ!F231+CA!F231+CO!F231+ID!F231+MT!F231+NM!F231+NV!F231+OR!F231+UT!F231+WA!F231+WY!F231</f>
        <v>14860776</v>
      </c>
      <c r="G231" s="2">
        <f>AZ!G231+CA!G231+CO!G231+ID!G231+MT!G231+NM!G231+NV!G231+OR!G231+UT!G231+WA!G231+WY!G231</f>
        <v>17795306</v>
      </c>
      <c r="H231" s="2">
        <f>AZ!H231+CA!H231+CO!H231+ID!H231+MT!H231+NM!H231+NV!H231+OR!H231+UT!H231+WA!H231+WY!H231</f>
        <v>4702475</v>
      </c>
      <c r="I231" s="2">
        <f>AZ!I231+CA!I231+CO!I231+ID!I231+MT!I231+NM!I231+NV!I231+OR!I231+UT!I231+WA!I231+WY!I231</f>
        <v>111073</v>
      </c>
      <c r="J231" s="2">
        <f>AZ!J231+CA!J231+CO!J231+ID!J231+MT!J231+NM!J231+NV!J231+OR!J231+UT!J231+WA!J231+WY!J231</f>
        <v>288255</v>
      </c>
      <c r="K231" s="2">
        <f>AZ!K231+CA!K231+CO!K231+ID!K231+MT!K231+NM!K231+NV!K231+OR!K231+UT!K231+WA!K231+WY!K231</f>
        <v>194863</v>
      </c>
      <c r="L231" s="2">
        <f>AZ!L231+CA!L231+CO!L231+ID!L231+MT!L231+NM!L231+NV!L231+OR!L231+UT!L231+WA!L231+WY!L231</f>
        <v>70860</v>
      </c>
      <c r="M231" s="2">
        <f>AZ!M231+CA!M231+CO!M231+ID!M231+MT!M231+NM!M231+NV!M231+OR!M231+UT!M231+WA!M231+WY!M231</f>
        <v>-88</v>
      </c>
      <c r="N231" s="2">
        <f>AZ!N231+CA!N231+CO!N231+ID!N231+MT!N231+NM!N231+NV!N231+OR!N231+UT!N231+WA!N231+WY!N231</f>
        <v>3304474</v>
      </c>
      <c r="O231" s="2">
        <f>AZ!O231+CA!O231+CO!O231+ID!O231+MT!O231+NM!O231+NV!O231+OR!O231+UT!O231+WA!O231+WY!O231</f>
        <v>5519742</v>
      </c>
      <c r="P231" s="2">
        <f>AZ!P231+CA!P231+CO!P231+ID!P231+MT!P231+NM!P231+NV!P231+OR!P231+UT!P231+WA!P231+WY!P231</f>
        <v>499963</v>
      </c>
      <c r="Q231" s="2">
        <f t="shared" si="9"/>
        <v>57659025</v>
      </c>
    </row>
    <row r="232" spans="1:17" x14ac:dyDescent="0.2">
      <c r="A232" s="5">
        <f t="shared" si="6"/>
        <v>43891</v>
      </c>
      <c r="B232">
        <v>2020</v>
      </c>
      <c r="C232">
        <v>3</v>
      </c>
      <c r="D232" s="2">
        <f>AZ!D232+CA!D232+CO!D232+ID!D232+MT!D232+NM!D232+NV!D232+OR!D232+UT!D232+WA!D232+WY!D232</f>
        <v>8715816</v>
      </c>
      <c r="E232" s="2">
        <f>AZ!E232+CA!E232+CO!E232+ID!E232+MT!E232+NM!E232+NV!E232+OR!E232+UT!E232+WA!E232+WY!E232</f>
        <v>1497548</v>
      </c>
      <c r="F232" s="2">
        <f>AZ!F232+CA!F232+CO!F232+ID!F232+MT!F232+NM!F232+NV!F232+OR!F232+UT!F232+WA!F232+WY!F232</f>
        <v>12102124</v>
      </c>
      <c r="G232" s="2">
        <f>AZ!G232+CA!G232+CO!G232+ID!G232+MT!G232+NM!G232+NV!G232+OR!G232+UT!G232+WA!G232+WY!G232</f>
        <v>18735363</v>
      </c>
      <c r="H232" s="2">
        <f>AZ!H232+CA!H232+CO!H232+ID!H232+MT!H232+NM!H232+NV!H232+OR!H232+UT!H232+WA!H232+WY!H232</f>
        <v>5321028</v>
      </c>
      <c r="I232" s="2">
        <f>AZ!I232+CA!I232+CO!I232+ID!I232+MT!I232+NM!I232+NV!I232+OR!I232+UT!I232+WA!I232+WY!I232</f>
        <v>110443</v>
      </c>
      <c r="J232" s="2">
        <f>AZ!J232+CA!J232+CO!J232+ID!J232+MT!J232+NM!J232+NV!J232+OR!J232+UT!J232+WA!J232+WY!J232</f>
        <v>312732</v>
      </c>
      <c r="K232" s="2">
        <f>AZ!K232+CA!K232+CO!K232+ID!K232+MT!K232+NM!K232+NV!K232+OR!K232+UT!K232+WA!K232+WY!K232</f>
        <v>203007</v>
      </c>
      <c r="L232" s="2">
        <f>AZ!L232+CA!L232+CO!L232+ID!L232+MT!L232+NM!L232+NV!L232+OR!L232+UT!L232+WA!L232+WY!L232</f>
        <v>75001</v>
      </c>
      <c r="M232" s="2">
        <f>AZ!M232+CA!M232+CO!M232+ID!M232+MT!M232+NM!M232+NV!M232+OR!M232+UT!M232+WA!M232+WY!M232</f>
        <v>-75877</v>
      </c>
      <c r="N232" s="2">
        <f>AZ!N232+CA!N232+CO!N232+ID!N232+MT!N232+NM!N232+NV!N232+OR!N232+UT!N232+WA!N232+WY!N232</f>
        <v>3546845</v>
      </c>
      <c r="O232" s="2">
        <f>AZ!O232+CA!O232+CO!O232+ID!O232+MT!O232+NM!O232+NV!O232+OR!O232+UT!O232+WA!O232+WY!O232</f>
        <v>5446123</v>
      </c>
      <c r="P232" s="2">
        <f>AZ!P232+CA!P232+CO!P232+ID!P232+MT!P232+NM!P232+NV!P232+OR!P232+UT!P232+WA!P232+WY!P232</f>
        <v>512626</v>
      </c>
      <c r="Q232" s="2">
        <f t="shared" si="9"/>
        <v>56502779</v>
      </c>
    </row>
    <row r="233" spans="1:17" x14ac:dyDescent="0.2">
      <c r="A233" s="5">
        <f t="shared" si="6"/>
        <v>43922</v>
      </c>
      <c r="B233">
        <v>2020</v>
      </c>
      <c r="C233">
        <v>4</v>
      </c>
      <c r="D233" s="2">
        <f>AZ!D233+CA!D233+CO!D233+ID!D233+MT!D233+NM!D233+NV!D233+OR!D233+UT!D233+WA!D233+WY!D233</f>
        <v>7257086</v>
      </c>
      <c r="E233" s="2">
        <f>AZ!E233+CA!E233+CO!E233+ID!E233+MT!E233+NM!E233+NV!E233+OR!E233+UT!E233+WA!E233+WY!E233</f>
        <v>1432137</v>
      </c>
      <c r="F233" s="2">
        <f>AZ!F233+CA!F233+CO!F233+ID!F233+MT!F233+NM!F233+NV!F233+OR!F233+UT!F233+WA!F233+WY!F233</f>
        <v>11221558</v>
      </c>
      <c r="G233" s="2">
        <f>AZ!G233+CA!G233+CO!G233+ID!G233+MT!G233+NM!G233+NV!G233+OR!G233+UT!G233+WA!G233+WY!G233</f>
        <v>15817469</v>
      </c>
      <c r="H233" s="2">
        <f>AZ!H233+CA!H233+CO!H233+ID!H233+MT!H233+NM!H233+NV!H233+OR!H233+UT!H233+WA!H233+WY!H233</f>
        <v>4465044</v>
      </c>
      <c r="I233" s="2">
        <f>AZ!I233+CA!I233+CO!I233+ID!I233+MT!I233+NM!I233+NV!I233+OR!I233+UT!I233+WA!I233+WY!I233</f>
        <v>122458</v>
      </c>
      <c r="J233" s="2">
        <f>AZ!J233+CA!J233+CO!J233+ID!J233+MT!J233+NM!J233+NV!J233+OR!J233+UT!J233+WA!J233+WY!J233</f>
        <v>295035</v>
      </c>
      <c r="K233" s="2">
        <f>AZ!K233+CA!K233+CO!K233+ID!K233+MT!K233+NM!K233+NV!K233+OR!K233+UT!K233+WA!K233+WY!K233</f>
        <v>180528</v>
      </c>
      <c r="L233" s="2">
        <f>AZ!L233+CA!L233+CO!L233+ID!L233+MT!L233+NM!L233+NV!L233+OR!L233+UT!L233+WA!L233+WY!L233</f>
        <v>65279</v>
      </c>
      <c r="M233" s="2">
        <f>AZ!M233+CA!M233+CO!M233+ID!M233+MT!M233+NM!M233+NV!M233+OR!M233+UT!M233+WA!M233+WY!M233</f>
        <v>-49952</v>
      </c>
      <c r="N233" s="2">
        <f>AZ!N233+CA!N233+CO!N233+ID!N233+MT!N233+NM!N233+NV!N233+OR!N233+UT!N233+WA!N233+WY!N233</f>
        <v>4507731</v>
      </c>
      <c r="O233" s="2">
        <f>AZ!O233+CA!O233+CO!O233+ID!O233+MT!O233+NM!O233+NV!O233+OR!O233+UT!O233+WA!O233+WY!O233</f>
        <v>5291624</v>
      </c>
      <c r="P233" s="2">
        <f>AZ!P233+CA!P233+CO!P233+ID!P233+MT!P233+NM!P233+NV!P233+OR!P233+UT!P233+WA!P233+WY!P233</f>
        <v>472956</v>
      </c>
      <c r="Q233" s="2">
        <f t="shared" si="9"/>
        <v>51078953</v>
      </c>
    </row>
    <row r="234" spans="1:17" x14ac:dyDescent="0.2">
      <c r="A234" s="5">
        <f t="shared" si="6"/>
        <v>43952</v>
      </c>
      <c r="B234">
        <v>2020</v>
      </c>
      <c r="C234">
        <v>5</v>
      </c>
      <c r="D234" s="2">
        <f>AZ!D234+CA!D234+CO!D234+ID!D234+MT!D234+NM!D234+NV!D234+OR!D234+UT!D234+WA!D234+WY!D234</f>
        <v>7129878</v>
      </c>
      <c r="E234" s="2">
        <f>AZ!E234+CA!E234+CO!E234+ID!E234+MT!E234+NM!E234+NV!E234+OR!E234+UT!E234+WA!E234+WY!E234</f>
        <v>1431669</v>
      </c>
      <c r="F234" s="2">
        <f>AZ!F234+CA!F234+CO!F234+ID!F234+MT!F234+NM!F234+NV!F234+OR!F234+UT!F234+WA!F234+WY!F234</f>
        <v>18574386</v>
      </c>
      <c r="G234" s="2">
        <f>AZ!G234+CA!G234+CO!G234+ID!G234+MT!G234+NM!G234+NV!G234+OR!G234+UT!G234+WA!G234+WY!G234</f>
        <v>14600857</v>
      </c>
      <c r="H234" s="2">
        <f>AZ!H234+CA!H234+CO!H234+ID!H234+MT!H234+NM!H234+NV!H234+OR!H234+UT!H234+WA!H234+WY!H234</f>
        <v>5155052</v>
      </c>
      <c r="I234" s="2">
        <f>AZ!I234+CA!I234+CO!I234+ID!I234+MT!I234+NM!I234+NV!I234+OR!I234+UT!I234+WA!I234+WY!I234</f>
        <v>104486</v>
      </c>
      <c r="J234" s="2">
        <f>AZ!J234+CA!J234+CO!J234+ID!J234+MT!J234+NM!J234+NV!J234+OR!J234+UT!J234+WA!J234+WY!J234</f>
        <v>303489</v>
      </c>
      <c r="K234" s="2">
        <f>AZ!K234+CA!K234+CO!K234+ID!K234+MT!K234+NM!K234+NV!K234+OR!K234+UT!K234+WA!K234+WY!K234</f>
        <v>188037</v>
      </c>
      <c r="L234" s="2">
        <f>AZ!L234+CA!L234+CO!L234+ID!L234+MT!L234+NM!L234+NV!L234+OR!L234+UT!L234+WA!L234+WY!L234</f>
        <v>66658</v>
      </c>
      <c r="M234" s="2">
        <f>AZ!M234+CA!M234+CO!M234+ID!M234+MT!M234+NM!M234+NV!M234+OR!M234+UT!M234+WA!M234+WY!M234</f>
        <v>10482</v>
      </c>
      <c r="N234" s="2">
        <f>AZ!N234+CA!N234+CO!N234+ID!N234+MT!N234+NM!N234+NV!N234+OR!N234+UT!N234+WA!N234+WY!N234</f>
        <v>5425494</v>
      </c>
      <c r="O234" s="2">
        <f>AZ!O234+CA!O234+CO!O234+ID!O234+MT!O234+NM!O234+NV!O234+OR!O234+UT!O234+WA!O234+WY!O234</f>
        <v>5466726</v>
      </c>
      <c r="P234" s="2">
        <f>AZ!P234+CA!P234+CO!P234+ID!P234+MT!P234+NM!P234+NV!P234+OR!P234+UT!P234+WA!P234+WY!P234</f>
        <v>495431</v>
      </c>
      <c r="Q234" s="2">
        <f t="shared" si="9"/>
        <v>58952645</v>
      </c>
    </row>
    <row r="235" spans="1:17" x14ac:dyDescent="0.2">
      <c r="A235" s="5">
        <f t="shared" si="6"/>
        <v>43983</v>
      </c>
      <c r="B235">
        <v>2020</v>
      </c>
      <c r="C235">
        <v>6</v>
      </c>
      <c r="D235" s="2">
        <f>AZ!D235+CA!D235+CO!D235+ID!D235+MT!D235+NM!D235+NV!D235+OR!D235+UT!D235+WA!D235+WY!D235</f>
        <v>8520954</v>
      </c>
      <c r="E235" s="2">
        <f>AZ!E235+CA!E235+CO!E235+ID!E235+MT!E235+NM!E235+NV!E235+OR!E235+UT!E235+WA!E235+WY!E235</f>
        <v>1354470</v>
      </c>
      <c r="F235" s="2">
        <f>AZ!F235+CA!F235+CO!F235+ID!F235+MT!F235+NM!F235+NV!F235+OR!F235+UT!F235+WA!F235+WY!F235</f>
        <v>18447417</v>
      </c>
      <c r="G235" s="2">
        <f>AZ!G235+CA!G235+CO!G235+ID!G235+MT!G235+NM!G235+NV!G235+OR!G235+UT!G235+WA!G235+WY!G235</f>
        <v>17868580</v>
      </c>
      <c r="H235" s="2">
        <f>AZ!H235+CA!H235+CO!H235+ID!H235+MT!H235+NM!H235+NV!H235+OR!H235+UT!H235+WA!H235+WY!H235</f>
        <v>4900043</v>
      </c>
      <c r="I235" s="2">
        <f>AZ!I235+CA!I235+CO!I235+ID!I235+MT!I235+NM!I235+NV!I235+OR!I235+UT!I235+WA!I235+WY!I235</f>
        <v>93414</v>
      </c>
      <c r="J235" s="2">
        <f>AZ!J235+CA!J235+CO!J235+ID!J235+MT!J235+NM!J235+NV!J235+OR!J235+UT!J235+WA!J235+WY!J235</f>
        <v>277717</v>
      </c>
      <c r="K235" s="2">
        <f>AZ!K235+CA!K235+CO!K235+ID!K235+MT!K235+NM!K235+NV!K235+OR!K235+UT!K235+WA!K235+WY!K235</f>
        <v>175564</v>
      </c>
      <c r="L235" s="2">
        <f>AZ!L235+CA!L235+CO!L235+ID!L235+MT!L235+NM!L235+NV!L235+OR!L235+UT!L235+WA!L235+WY!L235</f>
        <v>61645</v>
      </c>
      <c r="M235" s="2">
        <f>AZ!M235+CA!M235+CO!M235+ID!M235+MT!M235+NM!M235+NV!M235+OR!M235+UT!M235+WA!M235+WY!M235</f>
        <v>69020</v>
      </c>
      <c r="N235" s="2">
        <f>AZ!N235+CA!N235+CO!N235+ID!N235+MT!N235+NM!N235+NV!N235+OR!N235+UT!N235+WA!N235+WY!N235</f>
        <v>5429411</v>
      </c>
      <c r="O235" s="2">
        <f>AZ!O235+CA!O235+CO!O235+ID!O235+MT!O235+NM!O235+NV!O235+OR!O235+UT!O235+WA!O235+WY!O235</f>
        <v>5318323</v>
      </c>
      <c r="P235" s="2">
        <f>AZ!P235+CA!P235+CO!P235+ID!P235+MT!P235+NM!P235+NV!P235+OR!P235+UT!P235+WA!P235+WY!P235</f>
        <v>472964</v>
      </c>
      <c r="Q235" s="2">
        <f t="shared" si="9"/>
        <v>62989522</v>
      </c>
    </row>
    <row r="236" spans="1:17" x14ac:dyDescent="0.2">
      <c r="A236" s="5">
        <f t="shared" si="6"/>
        <v>44013</v>
      </c>
      <c r="B236">
        <v>2020</v>
      </c>
      <c r="C236">
        <v>7</v>
      </c>
      <c r="D236" s="2">
        <f>AZ!D236+CA!D236+CO!D236+ID!D236+MT!D236+NM!D236+NV!D236+OR!D236+UT!D236+WA!D236+WY!D236</f>
        <v>11271970</v>
      </c>
      <c r="E236" s="2">
        <f>AZ!E236+CA!E236+CO!E236+ID!E236+MT!E236+NM!E236+NV!E236+OR!E236+UT!E236+WA!E236+WY!E236</f>
        <v>1416815</v>
      </c>
      <c r="F236" s="2">
        <f>AZ!F236+CA!F236+CO!F236+ID!F236+MT!F236+NM!F236+NV!F236+OR!F236+UT!F236+WA!F236+WY!F236</f>
        <v>17077212</v>
      </c>
      <c r="G236" s="2">
        <f>AZ!G236+CA!G236+CO!G236+ID!G236+MT!G236+NM!G236+NV!G236+OR!G236+UT!G236+WA!G236+WY!G236</f>
        <v>24983775</v>
      </c>
      <c r="H236" s="2">
        <f>AZ!H236+CA!H236+CO!H236+ID!H236+MT!H236+NM!H236+NV!H236+OR!H236+UT!H236+WA!H236+WY!H236</f>
        <v>4973685</v>
      </c>
      <c r="I236" s="2">
        <f>AZ!I236+CA!I236+CO!I236+ID!I236+MT!I236+NM!I236+NV!I236+OR!I236+UT!I236+WA!I236+WY!I236</f>
        <v>116368</v>
      </c>
      <c r="J236" s="2">
        <f>AZ!J236+CA!J236+CO!J236+ID!J236+MT!J236+NM!J236+NV!J236+OR!J236+UT!J236+WA!J236+WY!J236</f>
        <v>304392</v>
      </c>
      <c r="K236" s="2">
        <f>AZ!K236+CA!K236+CO!K236+ID!K236+MT!K236+NM!K236+NV!K236+OR!K236+UT!K236+WA!K236+WY!K236</f>
        <v>217340</v>
      </c>
      <c r="L236" s="2">
        <f>AZ!L236+CA!L236+CO!L236+ID!L236+MT!L236+NM!L236+NV!L236+OR!L236+UT!L236+WA!L236+WY!L236</f>
        <v>67600</v>
      </c>
      <c r="M236" s="2">
        <f>AZ!M236+CA!M236+CO!M236+ID!M236+MT!M236+NM!M236+NV!M236+OR!M236+UT!M236+WA!M236+WY!M236</f>
        <v>66333</v>
      </c>
      <c r="N236" s="2">
        <f>AZ!N236+CA!N236+CO!N236+ID!N236+MT!N236+NM!N236+NV!N236+OR!N236+UT!N236+WA!N236+WY!N236</f>
        <v>5774663</v>
      </c>
      <c r="O236" s="2">
        <f>AZ!O236+CA!O236+CO!O236+ID!O236+MT!O236+NM!O236+NV!O236+OR!O236+UT!O236+WA!O236+WY!O236</f>
        <v>4720802</v>
      </c>
      <c r="P236" s="2">
        <f>AZ!P236+CA!P236+CO!P236+ID!P236+MT!P236+NM!P236+NV!P236+OR!P236+UT!P236+WA!P236+WY!P236</f>
        <v>493005</v>
      </c>
      <c r="Q236" s="2">
        <f t="shared" si="9"/>
        <v>71483960</v>
      </c>
    </row>
    <row r="237" spans="1:17" x14ac:dyDescent="0.2">
      <c r="A237" s="5">
        <f t="shared" si="6"/>
        <v>44044</v>
      </c>
      <c r="B237">
        <v>2020</v>
      </c>
      <c r="C237">
        <v>8</v>
      </c>
      <c r="D237" s="2">
        <f>AZ!D237+CA!D237+CO!D237+ID!D237+MT!D237+NM!D237+NV!D237+OR!D237+UT!D237+WA!D237+WY!D237</f>
        <v>12878113</v>
      </c>
      <c r="E237" s="2">
        <f>AZ!E237+CA!E237+CO!E237+ID!E237+MT!E237+NM!E237+NV!E237+OR!E237+UT!E237+WA!E237+WY!E237</f>
        <v>1412314</v>
      </c>
      <c r="F237" s="2">
        <f>AZ!F237+CA!F237+CO!F237+ID!F237+MT!F237+NM!F237+NV!F237+OR!F237+UT!F237+WA!F237+WY!F237</f>
        <v>13994713</v>
      </c>
      <c r="G237" s="2">
        <f>AZ!G237+CA!G237+CO!G237+ID!G237+MT!G237+NM!G237+NV!G237+OR!G237+UT!G237+WA!G237+WY!G237</f>
        <v>28986187</v>
      </c>
      <c r="H237" s="2">
        <f>AZ!H237+CA!H237+CO!H237+ID!H237+MT!H237+NM!H237+NV!H237+OR!H237+UT!H237+WA!H237+WY!H237</f>
        <v>5367396</v>
      </c>
      <c r="I237" s="2">
        <f>AZ!I237+CA!I237+CO!I237+ID!I237+MT!I237+NM!I237+NV!I237+OR!I237+UT!I237+WA!I237+WY!I237</f>
        <v>110016</v>
      </c>
      <c r="J237" s="2">
        <f>AZ!J237+CA!J237+CO!J237+ID!J237+MT!J237+NM!J237+NV!J237+OR!J237+UT!J237+WA!J237+WY!J237</f>
        <v>299528</v>
      </c>
      <c r="K237" s="2">
        <f>AZ!K237+CA!K237+CO!K237+ID!K237+MT!K237+NM!K237+NV!K237+OR!K237+UT!K237+WA!K237+WY!K237</f>
        <v>220585</v>
      </c>
      <c r="L237" s="2">
        <f>AZ!L237+CA!L237+CO!L237+ID!L237+MT!L237+NM!L237+NV!L237+OR!L237+UT!L237+WA!L237+WY!L237</f>
        <v>80299</v>
      </c>
      <c r="M237" s="2">
        <f>AZ!M237+CA!M237+CO!M237+ID!M237+MT!M237+NM!M237+NV!M237+OR!M237+UT!M237+WA!M237+WY!M237</f>
        <v>3004</v>
      </c>
      <c r="N237" s="2">
        <f>AZ!N237+CA!N237+CO!N237+ID!N237+MT!N237+NM!N237+NV!N237+OR!N237+UT!N237+WA!N237+WY!N237</f>
        <v>5067787</v>
      </c>
      <c r="O237" s="2">
        <f>AZ!O237+CA!O237+CO!O237+ID!O237+MT!O237+NM!O237+NV!O237+OR!O237+UT!O237+WA!O237+WY!O237</f>
        <v>4470874</v>
      </c>
      <c r="P237" s="2">
        <f>AZ!P237+CA!P237+CO!P237+ID!P237+MT!P237+NM!P237+NV!P237+OR!P237+UT!P237+WA!P237+WY!P237</f>
        <v>533695</v>
      </c>
      <c r="Q237" s="2">
        <f t="shared" si="9"/>
        <v>73424511</v>
      </c>
    </row>
    <row r="238" spans="1:17" x14ac:dyDescent="0.2">
      <c r="A238" s="5">
        <f t="shared" si="6"/>
        <v>44075</v>
      </c>
      <c r="B238">
        <v>2020</v>
      </c>
      <c r="C238">
        <v>9</v>
      </c>
      <c r="D238" s="2">
        <f>AZ!D238+CA!D238+CO!D238+ID!D238+MT!D238+NM!D238+NV!D238+OR!D238+UT!D238+WA!D238+WY!D238</f>
        <v>11453171</v>
      </c>
      <c r="E238" s="2">
        <f>AZ!E238+CA!E238+CO!E238+ID!E238+MT!E238+NM!E238+NV!E238+OR!E238+UT!E238+WA!E238+WY!E238</f>
        <v>1375193</v>
      </c>
      <c r="F238" s="2">
        <f>AZ!F238+CA!F238+CO!F238+ID!F238+MT!F238+NM!F238+NV!F238+OR!F238+UT!F238+WA!F238+WY!F238</f>
        <v>10459140</v>
      </c>
      <c r="G238" s="2">
        <f>AZ!G238+CA!G238+CO!G238+ID!G238+MT!G238+NM!G238+NV!G238+OR!G238+UT!G238+WA!G238+WY!G238</f>
        <v>25231541</v>
      </c>
      <c r="H238" s="2">
        <f>AZ!H238+CA!H238+CO!H238+ID!H238+MT!H238+NM!H238+NV!H238+OR!H238+UT!H238+WA!H238+WY!H238</f>
        <v>5263385</v>
      </c>
      <c r="I238" s="2">
        <f>AZ!I238+CA!I238+CO!I238+ID!I238+MT!I238+NM!I238+NV!I238+OR!I238+UT!I238+WA!I238+WY!I238</f>
        <v>108504</v>
      </c>
      <c r="J238" s="2">
        <f>AZ!J238+CA!J238+CO!J238+ID!J238+MT!J238+NM!J238+NV!J238+OR!J238+UT!J238+WA!J238+WY!J238</f>
        <v>287078</v>
      </c>
      <c r="K238" s="2">
        <f>AZ!K238+CA!K238+CO!K238+ID!K238+MT!K238+NM!K238+NV!K238+OR!K238+UT!K238+WA!K238+WY!K238</f>
        <v>193325</v>
      </c>
      <c r="L238" s="2">
        <f>AZ!L238+CA!L238+CO!L238+ID!L238+MT!L238+NM!L238+NV!L238+OR!L238+UT!L238+WA!L238+WY!L238</f>
        <v>62929</v>
      </c>
      <c r="M238" s="2">
        <f>AZ!M238+CA!M238+CO!M238+ID!M238+MT!M238+NM!M238+NV!M238+OR!M238+UT!M238+WA!M238+WY!M238</f>
        <v>93</v>
      </c>
      <c r="N238" s="2">
        <f>AZ!N238+CA!N238+CO!N238+ID!N238+MT!N238+NM!N238+NV!N238+OR!N238+UT!N238+WA!N238+WY!N238</f>
        <v>4196756</v>
      </c>
      <c r="O238" s="2">
        <f>AZ!O238+CA!O238+CO!O238+ID!O238+MT!O238+NM!O238+NV!O238+OR!O238+UT!O238+WA!O238+WY!O238</f>
        <v>4104824</v>
      </c>
      <c r="P238" s="2">
        <f>AZ!P238+CA!P238+CO!P238+ID!P238+MT!P238+NM!P238+NV!P238+OR!P238+UT!P238+WA!P238+WY!P238</f>
        <v>481888</v>
      </c>
      <c r="Q238" s="2">
        <f t="shared" si="9"/>
        <v>63217827</v>
      </c>
    </row>
    <row r="239" spans="1:17" x14ac:dyDescent="0.2">
      <c r="A239" s="5">
        <f t="shared" si="6"/>
        <v>44105</v>
      </c>
      <c r="B239">
        <v>2020</v>
      </c>
      <c r="C239">
        <v>10</v>
      </c>
      <c r="D239" s="2">
        <f>AZ!D239+CA!D239+CO!D239+ID!D239+MT!D239+NM!D239+NV!D239+OR!D239+UT!D239+WA!D239+WY!D239</f>
        <v>10755766</v>
      </c>
      <c r="E239" s="2">
        <f>AZ!E239+CA!E239+CO!E239+ID!E239+MT!E239+NM!E239+NV!E239+OR!E239+UT!E239+WA!E239+WY!E239</f>
        <v>1362962</v>
      </c>
      <c r="F239" s="2">
        <f>AZ!F239+CA!F239+CO!F239+ID!F239+MT!F239+NM!F239+NV!F239+OR!F239+UT!F239+WA!F239+WY!F239</f>
        <v>10273010</v>
      </c>
      <c r="G239" s="2">
        <f>AZ!G239+CA!G239+CO!G239+ID!G239+MT!G239+NM!G239+NV!G239+OR!G239+UT!G239+WA!G239+WY!G239</f>
        <v>24034116</v>
      </c>
      <c r="H239" s="2">
        <f>AZ!H239+CA!H239+CO!H239+ID!H239+MT!H239+NM!H239+NV!H239+OR!H239+UT!H239+WA!H239+WY!H239</f>
        <v>3540322</v>
      </c>
      <c r="I239" s="2">
        <f>AZ!I239+CA!I239+CO!I239+ID!I239+MT!I239+NM!I239+NV!I239+OR!I239+UT!I239+WA!I239+WY!I239</f>
        <v>131090</v>
      </c>
      <c r="J239" s="2">
        <f>AZ!J239+CA!J239+CO!J239+ID!J239+MT!J239+NM!J239+NV!J239+OR!J239+UT!J239+WA!J239+WY!J239</f>
        <v>283878</v>
      </c>
      <c r="K239" s="2">
        <f>AZ!K239+CA!K239+CO!K239+ID!K239+MT!K239+NM!K239+NV!K239+OR!K239+UT!K239+WA!K239+WY!K239</f>
        <v>181676</v>
      </c>
      <c r="L239" s="2">
        <f>AZ!L239+CA!L239+CO!L239+ID!L239+MT!L239+NM!L239+NV!L239+OR!L239+UT!L239+WA!L239+WY!L239</f>
        <v>77086</v>
      </c>
      <c r="M239" s="2">
        <f>AZ!M239+CA!M239+CO!M239+ID!M239+MT!M239+NM!M239+NV!M239+OR!M239+UT!M239+WA!M239+WY!M239</f>
        <v>-33709</v>
      </c>
      <c r="N239" s="2">
        <f>AZ!N239+CA!N239+CO!N239+ID!N239+MT!N239+NM!N239+NV!N239+OR!N239+UT!N239+WA!N239+WY!N239</f>
        <v>3879053</v>
      </c>
      <c r="O239" s="2">
        <f>AZ!O239+CA!O239+CO!O239+ID!O239+MT!O239+NM!O239+NV!O239+OR!O239+UT!O239+WA!O239+WY!O239</f>
        <v>4984983</v>
      </c>
      <c r="P239" s="2">
        <f>AZ!P239+CA!P239+CO!P239+ID!P239+MT!P239+NM!P239+NV!P239+OR!P239+UT!P239+WA!P239+WY!P239</f>
        <v>461204</v>
      </c>
      <c r="Q239" s="2">
        <f t="shared" si="9"/>
        <v>59931437</v>
      </c>
    </row>
    <row r="240" spans="1:17" x14ac:dyDescent="0.2">
      <c r="A240" s="5">
        <f t="shared" si="6"/>
        <v>44136</v>
      </c>
      <c r="B240">
        <v>2020</v>
      </c>
      <c r="C240">
        <v>11</v>
      </c>
      <c r="D240" s="2">
        <f>AZ!D240+CA!D240+CO!D240+ID!D240+MT!D240+NM!D240+NV!D240+OR!D240+UT!D240+WA!D240+WY!D240</f>
        <v>10040329</v>
      </c>
      <c r="E240" s="2">
        <f>AZ!E240+CA!E240+CO!E240+ID!E240+MT!E240+NM!E240+NV!E240+OR!E240+UT!E240+WA!E240+WY!E240</f>
        <v>1470435</v>
      </c>
      <c r="F240" s="2">
        <f>AZ!F240+CA!F240+CO!F240+ID!F240+MT!F240+NM!F240+NV!F240+OR!F240+UT!F240+WA!F240+WY!F240</f>
        <v>12220998</v>
      </c>
      <c r="G240" s="2">
        <f>AZ!G240+CA!G240+CO!G240+ID!G240+MT!G240+NM!G240+NV!G240+OR!G240+UT!G240+WA!G240+WY!G240</f>
        <v>18683291</v>
      </c>
      <c r="H240" s="2">
        <f>AZ!H240+CA!H240+CO!H240+ID!H240+MT!H240+NM!H240+NV!H240+OR!H240+UT!H240+WA!H240+WY!H240</f>
        <v>3494702</v>
      </c>
      <c r="I240" s="2">
        <f>AZ!I240+CA!I240+CO!I240+ID!I240+MT!I240+NM!I240+NV!I240+OR!I240+UT!I240+WA!I240+WY!I240</f>
        <v>119023</v>
      </c>
      <c r="J240" s="2">
        <f>AZ!J240+CA!J240+CO!J240+ID!J240+MT!J240+NM!J240+NV!J240+OR!J240+UT!J240+WA!J240+WY!J240</f>
        <v>285493</v>
      </c>
      <c r="K240" s="2">
        <f>AZ!K240+CA!K240+CO!K240+ID!K240+MT!K240+NM!K240+NV!K240+OR!K240+UT!K240+WA!K240+WY!K240</f>
        <v>153635</v>
      </c>
      <c r="L240" s="2">
        <f>AZ!L240+CA!L240+CO!L240+ID!L240+MT!L240+NM!L240+NV!L240+OR!L240+UT!L240+WA!L240+WY!L240</f>
        <v>71615</v>
      </c>
      <c r="M240" s="2">
        <f>AZ!M240+CA!M240+CO!M240+ID!M240+MT!M240+NM!M240+NV!M240+OR!M240+UT!M240+WA!M240+WY!M240</f>
        <v>-23534</v>
      </c>
      <c r="N240" s="2">
        <f>AZ!N240+CA!N240+CO!N240+ID!N240+MT!N240+NM!N240+NV!N240+OR!N240+UT!N240+WA!N240+WY!N240</f>
        <v>3009281</v>
      </c>
      <c r="O240" s="2">
        <f>AZ!O240+CA!O240+CO!O240+ID!O240+MT!O240+NM!O240+NV!O240+OR!O240+UT!O240+WA!O240+WY!O240</f>
        <v>6052212</v>
      </c>
      <c r="P240" s="2">
        <f>AZ!P240+CA!P240+CO!P240+ID!P240+MT!P240+NM!P240+NV!P240+OR!P240+UT!P240+WA!P240+WY!P240</f>
        <v>474238</v>
      </c>
      <c r="Q240" s="2">
        <f t="shared" si="9"/>
        <v>56051718</v>
      </c>
    </row>
    <row r="241" spans="1:17" x14ac:dyDescent="0.2">
      <c r="A241" s="5">
        <f t="shared" si="6"/>
        <v>44166</v>
      </c>
      <c r="B241">
        <v>2020</v>
      </c>
      <c r="C241">
        <v>12</v>
      </c>
      <c r="D241" s="2">
        <f>AZ!D241+CA!D241+CO!D241+ID!D241+MT!D241+NM!D241+NV!D241+OR!D241+UT!D241+WA!D241+WY!D241</f>
        <v>11269423</v>
      </c>
      <c r="E241" s="2">
        <f>AZ!E241+CA!E241+CO!E241+ID!E241+MT!E241+NM!E241+NV!E241+OR!E241+UT!E241+WA!E241+WY!E241</f>
        <v>1459530</v>
      </c>
      <c r="F241" s="2">
        <f>AZ!F241+CA!F241+CO!F241+ID!F241+MT!F241+NM!F241+NV!F241+OR!F241+UT!F241+WA!F241+WY!F241</f>
        <v>12517616</v>
      </c>
      <c r="G241" s="2">
        <f>AZ!G241+CA!G241+CO!G241+ID!G241+MT!G241+NM!G241+NV!G241+OR!G241+UT!G241+WA!G241+WY!G241</f>
        <v>21483017</v>
      </c>
      <c r="H241" s="2">
        <f>AZ!H241+CA!H241+CO!H241+ID!H241+MT!H241+NM!H241+NV!H241+OR!H241+UT!H241+WA!H241+WY!H241</f>
        <v>4528186</v>
      </c>
      <c r="I241" s="2">
        <f>AZ!I241+CA!I241+CO!I241+ID!I241+MT!I241+NM!I241+NV!I241+OR!I241+UT!I241+WA!I241+WY!I241</f>
        <v>126300</v>
      </c>
      <c r="J241" s="2">
        <f>AZ!J241+CA!J241+CO!J241+ID!J241+MT!J241+NM!J241+NV!J241+OR!J241+UT!J241+WA!J241+WY!J241</f>
        <v>304010</v>
      </c>
      <c r="K241" s="2">
        <f>AZ!K241+CA!K241+CO!K241+ID!K241+MT!K241+NM!K241+NV!K241+OR!K241+UT!K241+WA!K241+WY!K241</f>
        <v>158322</v>
      </c>
      <c r="L241" s="2">
        <f>AZ!L241+CA!L241+CO!L241+ID!L241+MT!L241+NM!L241+NV!L241+OR!L241+UT!L241+WA!L241+WY!L241</f>
        <v>61021</v>
      </c>
      <c r="M241" s="2">
        <f>AZ!M241+CA!M241+CO!M241+ID!M241+MT!M241+NM!M241+NV!M241+OR!M241+UT!M241+WA!M241+WY!M241</f>
        <v>-5710</v>
      </c>
      <c r="N241" s="2">
        <f>AZ!N241+CA!N241+CO!N241+ID!N241+MT!N241+NM!N241+NV!N241+OR!N241+UT!N241+WA!N241+WY!N241</f>
        <v>2615113</v>
      </c>
      <c r="O241" s="2">
        <f>AZ!O241+CA!O241+CO!O241+ID!O241+MT!O241+NM!O241+NV!O241+OR!O241+UT!O241+WA!O241+WY!O241</f>
        <v>6241310</v>
      </c>
      <c r="P241" s="2">
        <f>AZ!P241+CA!P241+CO!P241+ID!P241+MT!P241+NM!P241+NV!P241+OR!P241+UT!P241+WA!P241+WY!P241</f>
        <v>530943</v>
      </c>
      <c r="Q241" s="2">
        <f t="shared" si="9"/>
        <v>61289081</v>
      </c>
    </row>
    <row r="242" spans="1:17" x14ac:dyDescent="0.2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2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2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7" spans="1:17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3:17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3:17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3:17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3:17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3:17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3:17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3:17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3:17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3:17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17" ht="13.5" customHeight="1" x14ac:dyDescent="0.2">
      <c r="C266" s="10"/>
    </row>
    <row r="267" spans="3:17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3:17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3:17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3:17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3:17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3:17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4:17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4:17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4:17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4:17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4:17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4:17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4:17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4:17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4:17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4:17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4:17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4:17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4:17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4:17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4:17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4:17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3:26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3:26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3:26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3" spans="3:26" x14ac:dyDescent="0.2">
      <c r="C293" s="6"/>
      <c r="D293" s="6"/>
      <c r="G293" s="6"/>
      <c r="Q293" t="e">
        <f>Q291/Q267</f>
        <v>#DIV/0!</v>
      </c>
    </row>
    <row r="294" spans="3:26" x14ac:dyDescent="0.2">
      <c r="C294" s="6"/>
      <c r="D294" s="6"/>
      <c r="G294" s="6"/>
    </row>
    <row r="296" spans="3:26" s="3" customFormat="1" x14ac:dyDescent="0.2"/>
    <row r="304" spans="3:26" ht="51" x14ac:dyDescent="0.2">
      <c r="R304" s="3" t="s">
        <v>32</v>
      </c>
      <c r="S304" s="3" t="s">
        <v>33</v>
      </c>
      <c r="T304" s="3" t="s">
        <v>34</v>
      </c>
      <c r="U304" s="3"/>
      <c r="V304" s="3" t="s">
        <v>35</v>
      </c>
      <c r="W304" s="3" t="s">
        <v>36</v>
      </c>
      <c r="X304" s="3" t="s">
        <v>37</v>
      </c>
      <c r="Y304" s="3"/>
      <c r="Z304" s="3"/>
    </row>
    <row r="305" spans="18:26" x14ac:dyDescent="0.2">
      <c r="R305" t="s">
        <v>39</v>
      </c>
      <c r="S305" t="s">
        <v>39</v>
      </c>
      <c r="T305" t="s">
        <v>39</v>
      </c>
    </row>
    <row r="306" spans="18:26" x14ac:dyDescent="0.2">
      <c r="R306" s="2">
        <v>17989.73</v>
      </c>
      <c r="S306" s="2">
        <v>3852.723</v>
      </c>
      <c r="T306" s="2">
        <v>2201.9140000000002</v>
      </c>
      <c r="V306" s="6" t="e">
        <f>T306+S306+R306+#REF!+#REF!+#REF!+#REF!+#REF!+#REF!+#REF!+#REF!+#REF!</f>
        <v>#REF!</v>
      </c>
      <c r="W306" s="6" t="e">
        <f>#REF!</f>
        <v>#REF!</v>
      </c>
      <c r="X306" s="6" t="e">
        <f>V306-W306</f>
        <v>#REF!</v>
      </c>
      <c r="Y306">
        <v>657.1028</v>
      </c>
      <c r="Z306" s="6" t="e">
        <f>W306+Y306-V306</f>
        <v>#REF!</v>
      </c>
    </row>
    <row r="307" spans="18:26" x14ac:dyDescent="0.2">
      <c r="R307" s="2">
        <v>18030.349999999999</v>
      </c>
      <c r="S307" s="2">
        <v>3880.4769999999999</v>
      </c>
      <c r="T307" s="2">
        <v>2218.431</v>
      </c>
      <c r="V307" s="6" t="e">
        <f>T307+S307+R307+#REF!+#REF!+#REF!+#REF!+#REF!+#REF!+#REF!+#REF!+#REF!</f>
        <v>#REF!</v>
      </c>
      <c r="W307" s="6" t="e">
        <f>#REF!</f>
        <v>#REF!</v>
      </c>
      <c r="X307" s="6" t="e">
        <f t="shared" ref="X307:X330" si="10">V307-W307</f>
        <v>#REF!</v>
      </c>
      <c r="Y307">
        <v>733.84829999999999</v>
      </c>
      <c r="Z307" s="6" t="e">
        <f t="shared" ref="Z307:Z330" si="11">W307+Y307-V307</f>
        <v>#REF!</v>
      </c>
    </row>
    <row r="308" spans="18:26" x14ac:dyDescent="0.2">
      <c r="R308" s="2">
        <v>18132.560000000001</v>
      </c>
      <c r="S308" s="2">
        <v>3913.11</v>
      </c>
      <c r="T308" s="2">
        <v>2237.9270000000001</v>
      </c>
      <c r="V308" s="6" t="e">
        <f>T308+S308+R308+#REF!+#REF!+#REF!+#REF!+#REF!+#REF!+#REF!+#REF!+#REF!</f>
        <v>#REF!</v>
      </c>
      <c r="W308" s="6" t="e">
        <f>#REF!</f>
        <v>#REF!</v>
      </c>
      <c r="X308" s="6" t="e">
        <f t="shared" si="10"/>
        <v>#REF!</v>
      </c>
      <c r="Y308">
        <v>812.15039999999999</v>
      </c>
      <c r="Z308" s="6" t="e">
        <f t="shared" si="11"/>
        <v>#REF!</v>
      </c>
    </row>
    <row r="309" spans="18:26" x14ac:dyDescent="0.2">
      <c r="R309" s="2">
        <v>18321.900000000001</v>
      </c>
      <c r="S309" s="2">
        <v>3939.98</v>
      </c>
      <c r="T309" s="2">
        <v>2255.8359999999998</v>
      </c>
      <c r="V309" s="6" t="e">
        <f>T309+S309+R309+#REF!+#REF!+#REF!+#REF!+#REF!+#REF!+#REF!+#REF!+#REF!</f>
        <v>#REF!</v>
      </c>
      <c r="W309" s="6" t="e">
        <f>#REF!</f>
        <v>#REF!</v>
      </c>
      <c r="X309" s="6" t="e">
        <f t="shared" si="10"/>
        <v>#REF!</v>
      </c>
      <c r="Y309">
        <v>890.31529999999998</v>
      </c>
      <c r="Z309" s="6" t="e">
        <f t="shared" si="11"/>
        <v>#REF!</v>
      </c>
    </row>
    <row r="310" spans="18:26" x14ac:dyDescent="0.2">
      <c r="R310" s="2">
        <v>18346.080000000002</v>
      </c>
      <c r="S310" s="2">
        <v>3953.6979999999999</v>
      </c>
      <c r="T310" s="2">
        <v>2264.7809999999999</v>
      </c>
      <c r="V310" s="6" t="e">
        <f>T310+S310+R310+#REF!+#REF!+#REF!+#REF!+#REF!+#REF!+#REF!+#REF!+#REF!</f>
        <v>#REF!</v>
      </c>
      <c r="W310" s="6" t="e">
        <f>#REF!</f>
        <v>#REF!</v>
      </c>
      <c r="X310" s="6" t="e">
        <f t="shared" si="10"/>
        <v>#REF!</v>
      </c>
      <c r="Y310">
        <v>973.22609999999997</v>
      </c>
      <c r="Z310" s="6" t="e">
        <f t="shared" si="11"/>
        <v>#REF!</v>
      </c>
    </row>
    <row r="311" spans="18:26" x14ac:dyDescent="0.2">
      <c r="R311" s="2">
        <v>18401.23</v>
      </c>
      <c r="S311" s="2">
        <v>3937.6419999999998</v>
      </c>
      <c r="T311" s="2">
        <v>2258.1410000000001</v>
      </c>
      <c r="V311" s="6" t="e">
        <f>T311+S311+R311+#REF!+#REF!+#REF!+#REF!+#REF!+#REF!+#REF!+#REF!+#REF!</f>
        <v>#REF!</v>
      </c>
      <c r="W311" s="6" t="e">
        <f>#REF!</f>
        <v>#REF!</v>
      </c>
      <c r="X311" s="6" t="e">
        <f t="shared" si="10"/>
        <v>#REF!</v>
      </c>
      <c r="Y311">
        <v>1060.8040000000001</v>
      </c>
      <c r="Z311" s="6" t="e">
        <f t="shared" si="11"/>
        <v>#REF!</v>
      </c>
    </row>
    <row r="312" spans="18:26" x14ac:dyDescent="0.2">
      <c r="R312" s="2">
        <v>18432.77</v>
      </c>
      <c r="S312" s="2">
        <v>3949.817</v>
      </c>
      <c r="T312" s="2">
        <v>2266.6819999999998</v>
      </c>
      <c r="V312" s="6" t="e">
        <f>T312+S312+R312+#REF!+#REF!+#REF!+#REF!+#REF!+#REF!+#REF!+#REF!+#REF!</f>
        <v>#REF!</v>
      </c>
      <c r="W312" s="6" t="e">
        <f>#REF!</f>
        <v>#REF!</v>
      </c>
      <c r="X312" s="6" t="e">
        <f t="shared" si="10"/>
        <v>#REF!</v>
      </c>
      <c r="Y312">
        <v>1149.2840000000001</v>
      </c>
      <c r="Z312" s="6" t="e">
        <f t="shared" si="11"/>
        <v>#REF!</v>
      </c>
    </row>
    <row r="313" spans="18:26" x14ac:dyDescent="0.2">
      <c r="R313" s="2">
        <v>18513.740000000002</v>
      </c>
      <c r="S313" s="2">
        <v>3968.3690000000001</v>
      </c>
      <c r="T313" s="2">
        <v>2278.877</v>
      </c>
      <c r="V313" s="6" t="e">
        <f>T313+S313+R313+#REF!+#REF!+#REF!+#REF!+#REF!+#REF!+#REF!+#REF!+#REF!</f>
        <v>#REF!</v>
      </c>
      <c r="W313" s="6" t="e">
        <f>#REF!</f>
        <v>#REF!</v>
      </c>
      <c r="X313" s="6" t="e">
        <f t="shared" si="10"/>
        <v>#REF!</v>
      </c>
      <c r="Y313">
        <v>1240.931</v>
      </c>
      <c r="Z313" s="6" t="e">
        <f t="shared" si="11"/>
        <v>#REF!</v>
      </c>
    </row>
    <row r="314" spans="18:26" x14ac:dyDescent="0.2">
      <c r="R314" s="2">
        <v>18594.37</v>
      </c>
      <c r="S314" s="2">
        <v>3987.2020000000002</v>
      </c>
      <c r="T314" s="2">
        <v>2292.6289999999999</v>
      </c>
      <c r="V314" s="6" t="e">
        <f>T314+S314+R314+#REF!+#REF!+#REF!+#REF!+#REF!+#REF!+#REF!+#REF!+#REF!</f>
        <v>#REF!</v>
      </c>
      <c r="W314" s="6" t="e">
        <f>#REF!</f>
        <v>#REF!</v>
      </c>
      <c r="X314" s="6" t="e">
        <f t="shared" si="10"/>
        <v>#REF!</v>
      </c>
      <c r="Y314">
        <v>1332.3009999999999</v>
      </c>
      <c r="Z314" s="6" t="e">
        <f t="shared" si="11"/>
        <v>#REF!</v>
      </c>
    </row>
    <row r="315" spans="18:26" x14ac:dyDescent="0.2">
      <c r="R315" s="2">
        <v>18682.54</v>
      </c>
      <c r="S315" s="2">
        <v>4006.61</v>
      </c>
      <c r="T315" s="2">
        <v>2307.2249999999999</v>
      </c>
      <c r="V315" s="6" t="e">
        <f>T315+S315+R315+#REF!+#REF!+#REF!+#REF!+#REF!+#REF!+#REF!+#REF!+#REF!</f>
        <v>#REF!</v>
      </c>
      <c r="W315" s="6" t="e">
        <f>#REF!</f>
        <v>#REF!</v>
      </c>
      <c r="X315" s="6" t="e">
        <f t="shared" si="10"/>
        <v>#REF!</v>
      </c>
      <c r="Y315">
        <v>1427.7729999999999</v>
      </c>
      <c r="Z315" s="6" t="e">
        <f t="shared" si="11"/>
        <v>#REF!</v>
      </c>
    </row>
    <row r="316" spans="18:26" x14ac:dyDescent="0.2">
      <c r="R316" s="2">
        <v>18775.72</v>
      </c>
      <c r="S316" s="2">
        <v>4027.1559999999999</v>
      </c>
      <c r="T316" s="2">
        <v>2321.3229999999999</v>
      </c>
      <c r="V316" s="6" t="e">
        <f>T316+S316+R316+#REF!+#REF!+#REF!+#REF!+#REF!+#REF!+#REF!+#REF!+#REF!</f>
        <v>#REF!</v>
      </c>
      <c r="W316" s="6" t="e">
        <f>#REF!</f>
        <v>#REF!</v>
      </c>
      <c r="X316" s="6" t="e">
        <f t="shared" si="10"/>
        <v>#REF!</v>
      </c>
      <c r="Y316">
        <v>1526.146</v>
      </c>
      <c r="Z316" s="6" t="e">
        <f t="shared" si="11"/>
        <v>#REF!</v>
      </c>
    </row>
    <row r="317" spans="18:26" x14ac:dyDescent="0.2">
      <c r="R317" s="2">
        <v>18871.07</v>
      </c>
      <c r="S317" s="2">
        <v>4047.3119999999999</v>
      </c>
      <c r="T317" s="2">
        <v>2337.0120000000002</v>
      </c>
      <c r="V317" s="6" t="e">
        <f>T317+S317+R317+#REF!+#REF!+#REF!+#REF!+#REF!+#REF!+#REF!+#REF!+#REF!</f>
        <v>#REF!</v>
      </c>
      <c r="W317" s="6" t="e">
        <f>#REF!</f>
        <v>#REF!</v>
      </c>
      <c r="X317" s="6" t="e">
        <f t="shared" si="10"/>
        <v>#REF!</v>
      </c>
      <c r="Y317">
        <v>1630.7280000000001</v>
      </c>
      <c r="Z317" s="6" t="e">
        <f t="shared" si="11"/>
        <v>#REF!</v>
      </c>
    </row>
    <row r="318" spans="18:26" x14ac:dyDescent="0.2">
      <c r="R318" s="2">
        <v>18973.53</v>
      </c>
      <c r="S318" s="2">
        <v>4067.8679999999999</v>
      </c>
      <c r="T318" s="2">
        <v>2353.2460000000001</v>
      </c>
      <c r="V318" s="6" t="e">
        <f>T318+S318+R318+#REF!+#REF!+#REF!+#REF!+#REF!+#REF!+#REF!+#REF!+#REF!</f>
        <v>#REF!</v>
      </c>
      <c r="W318" s="6" t="e">
        <f>#REF!</f>
        <v>#REF!</v>
      </c>
      <c r="X318" s="6" t="e">
        <f t="shared" si="10"/>
        <v>#REF!</v>
      </c>
      <c r="Y318">
        <v>1738.999</v>
      </c>
      <c r="Z318" s="6" t="e">
        <f t="shared" si="11"/>
        <v>#REF!</v>
      </c>
    </row>
    <row r="319" spans="18:26" x14ac:dyDescent="0.2">
      <c r="R319" s="2">
        <v>19077.43</v>
      </c>
      <c r="S319" s="2">
        <v>4088.4960000000001</v>
      </c>
      <c r="T319" s="2">
        <v>2370.174</v>
      </c>
      <c r="V319" s="6" t="e">
        <f>T319+S319+R319+#REF!+#REF!+#REF!+#REF!+#REF!+#REF!+#REF!+#REF!+#REF!</f>
        <v>#REF!</v>
      </c>
      <c r="W319" s="6" t="e">
        <f>#REF!</f>
        <v>#REF!</v>
      </c>
      <c r="X319" s="6" t="e">
        <f t="shared" si="10"/>
        <v>#REF!</v>
      </c>
      <c r="Y319">
        <v>1847.4559999999999</v>
      </c>
      <c r="Z319" s="6" t="e">
        <f t="shared" si="11"/>
        <v>#REF!</v>
      </c>
    </row>
    <row r="320" spans="18:26" x14ac:dyDescent="0.2">
      <c r="R320" s="2">
        <v>19186.93</v>
      </c>
      <c r="S320" s="2">
        <v>4110.47</v>
      </c>
      <c r="T320" s="2">
        <v>2387.8310000000001</v>
      </c>
      <c r="V320" s="6" t="e">
        <f>T320+S320+R320+#REF!+#REF!+#REF!+#REF!+#REF!+#REF!+#REF!+#REF!+#REF!</f>
        <v>#REF!</v>
      </c>
      <c r="W320" s="6" t="e">
        <f>#REF!</f>
        <v>#REF!</v>
      </c>
      <c r="X320" s="6" t="e">
        <f t="shared" si="10"/>
        <v>#REF!</v>
      </c>
      <c r="Y320">
        <v>1955.614</v>
      </c>
      <c r="Z320" s="6" t="e">
        <f t="shared" si="11"/>
        <v>#REF!</v>
      </c>
    </row>
    <row r="321" spans="18:26" x14ac:dyDescent="0.2">
      <c r="R321" s="2">
        <v>19296.07</v>
      </c>
      <c r="S321" s="2">
        <v>4131.6149999999998</v>
      </c>
      <c r="T321" s="2">
        <v>2407.194</v>
      </c>
      <c r="V321" s="6" t="e">
        <f>T321+S321+R321+#REF!+#REF!+#REF!+#REF!+#REF!+#REF!+#REF!+#REF!+#REF!</f>
        <v>#REF!</v>
      </c>
      <c r="W321" s="6" t="e">
        <f>#REF!</f>
        <v>#REF!</v>
      </c>
      <c r="X321" s="6" t="e">
        <f t="shared" si="10"/>
        <v>#REF!</v>
      </c>
      <c r="Y321">
        <v>2067.8359999999998</v>
      </c>
      <c r="Z321" s="6" t="e">
        <f t="shared" si="11"/>
        <v>#REF!</v>
      </c>
    </row>
    <row r="322" spans="18:26" x14ac:dyDescent="0.2">
      <c r="R322" s="2">
        <v>19411.560000000001</v>
      </c>
      <c r="S322" s="2">
        <v>4152.9780000000001</v>
      </c>
      <c r="T322" s="2">
        <v>2426.277</v>
      </c>
      <c r="V322" s="6" t="e">
        <f>T322+S322+R322+#REF!+#REF!+#REF!+#REF!+#REF!+#REF!+#REF!+#REF!+#REF!</f>
        <v>#REF!</v>
      </c>
      <c r="W322" s="6" t="e">
        <f>#REF!</f>
        <v>#REF!</v>
      </c>
      <c r="X322" s="6" t="e">
        <f t="shared" si="10"/>
        <v>#REF!</v>
      </c>
      <c r="Y322">
        <v>2191.288</v>
      </c>
      <c r="Z322" s="6" t="e">
        <f t="shared" si="11"/>
        <v>#REF!</v>
      </c>
    </row>
    <row r="323" spans="18:26" x14ac:dyDescent="0.2">
      <c r="R323" s="2">
        <v>19530.900000000001</v>
      </c>
      <c r="S323" s="2">
        <v>4175.9830000000002</v>
      </c>
      <c r="T323" s="2">
        <v>2446.665</v>
      </c>
      <c r="V323" s="6" t="e">
        <f>T323+S323+R323+#REF!+#REF!+#REF!+#REF!+#REF!+#REF!+#REF!+#REF!+#REF!</f>
        <v>#REF!</v>
      </c>
      <c r="W323" s="6" t="e">
        <f>#REF!</f>
        <v>#REF!</v>
      </c>
      <c r="X323" s="6" t="e">
        <f t="shared" si="10"/>
        <v>#REF!</v>
      </c>
      <c r="Y323">
        <v>2314.1860000000001</v>
      </c>
      <c r="Z323" s="6" t="e">
        <f t="shared" si="11"/>
        <v>#REF!</v>
      </c>
    </row>
    <row r="324" spans="18:26" x14ac:dyDescent="0.2">
      <c r="R324" s="2">
        <v>19654.84</v>
      </c>
      <c r="S324" s="2">
        <v>4199.6530000000002</v>
      </c>
      <c r="T324" s="2">
        <v>2467.4520000000002</v>
      </c>
      <c r="V324" s="6" t="e">
        <f>T324+S324+R324+#REF!+#REF!+#REF!+#REF!+#REF!+#REF!+#REF!+#REF!+#REF!</f>
        <v>#REF!</v>
      </c>
      <c r="W324" s="6" t="e">
        <f>#REF!</f>
        <v>#REF!</v>
      </c>
      <c r="X324" s="6" t="e">
        <f t="shared" si="10"/>
        <v>#REF!</v>
      </c>
      <c r="Y324">
        <v>2442.605</v>
      </c>
      <c r="Z324" s="6" t="e">
        <f t="shared" si="11"/>
        <v>#REF!</v>
      </c>
    </row>
    <row r="325" spans="18:26" x14ac:dyDescent="0.2">
      <c r="R325" s="2">
        <v>19785.330000000002</v>
      </c>
      <c r="S325" s="2">
        <v>4222.951</v>
      </c>
      <c r="T325" s="2">
        <v>2491.17</v>
      </c>
      <c r="V325" s="6" t="e">
        <f>T325+S325+R325+#REF!+#REF!+#REF!+#REF!+#REF!+#REF!+#REF!+#REF!+#REF!</f>
        <v>#REF!</v>
      </c>
      <c r="W325" s="6" t="e">
        <f>#REF!</f>
        <v>#REF!</v>
      </c>
      <c r="X325" s="6" t="e">
        <f t="shared" si="10"/>
        <v>#REF!</v>
      </c>
      <c r="Y325">
        <v>2566.3409999999999</v>
      </c>
      <c r="Z325" s="6" t="e">
        <f t="shared" si="11"/>
        <v>#REF!</v>
      </c>
    </row>
    <row r="326" spans="18:26" x14ac:dyDescent="0.2">
      <c r="R326" s="2">
        <v>19922.63</v>
      </c>
      <c r="S326" s="2">
        <v>4248.9870000000001</v>
      </c>
      <c r="T326" s="2">
        <v>2518.0430000000001</v>
      </c>
      <c r="V326" s="6" t="e">
        <f>T326+S326+R326+#REF!+#REF!+#REF!+#REF!+#REF!+#REF!+#REF!+#REF!+#REF!</f>
        <v>#REF!</v>
      </c>
      <c r="W326" s="6" t="e">
        <f>#REF!</f>
        <v>#REF!</v>
      </c>
      <c r="X326" s="6" t="e">
        <f t="shared" si="10"/>
        <v>#REF!</v>
      </c>
      <c r="Y326">
        <v>2699.3090000000002</v>
      </c>
      <c r="Z326" s="6" t="e">
        <f t="shared" si="11"/>
        <v>#REF!</v>
      </c>
    </row>
    <row r="327" spans="18:26" x14ac:dyDescent="0.2">
      <c r="R327" s="2">
        <v>20069.89</v>
      </c>
      <c r="S327" s="2">
        <v>4275.1019999999999</v>
      </c>
      <c r="T327" s="2">
        <v>2546.3690000000001</v>
      </c>
      <c r="V327" s="6" t="e">
        <f>T327+S327+R327+#REF!+#REF!+#REF!+#REF!+#REF!+#REF!+#REF!+#REF!+#REF!</f>
        <v>#REF!</v>
      </c>
      <c r="W327" s="6" t="e">
        <f>#REF!</f>
        <v>#REF!</v>
      </c>
      <c r="X327" s="6" t="e">
        <f t="shared" si="10"/>
        <v>#REF!</v>
      </c>
      <c r="Y327">
        <v>2835.2950000000001</v>
      </c>
      <c r="Z327" s="6" t="e">
        <f t="shared" si="11"/>
        <v>#REF!</v>
      </c>
    </row>
    <row r="328" spans="18:26" x14ac:dyDescent="0.2">
      <c r="R328" s="2">
        <v>20220.16</v>
      </c>
      <c r="S328" s="2">
        <v>4302.598</v>
      </c>
      <c r="T328" s="2">
        <v>2577.6819999999998</v>
      </c>
      <c r="V328" s="6" t="e">
        <f>T328+S328+R328+#REF!+#REF!+#REF!+#REF!+#REF!+#REF!+#REF!+#REF!+#REF!</f>
        <v>#REF!</v>
      </c>
      <c r="W328" s="6" t="e">
        <f>#REF!</f>
        <v>#REF!</v>
      </c>
      <c r="X328" s="6" t="e">
        <f t="shared" si="10"/>
        <v>#REF!</v>
      </c>
      <c r="Y328">
        <v>2982.9119999999998</v>
      </c>
      <c r="Z328" s="6" t="e">
        <f t="shared" si="11"/>
        <v>#REF!</v>
      </c>
    </row>
    <row r="329" spans="18:26" x14ac:dyDescent="0.2">
      <c r="R329" s="2">
        <v>20381.060000000001</v>
      </c>
      <c r="S329" s="2">
        <v>4331.8829999999998</v>
      </c>
      <c r="T329" s="2">
        <v>2613.395</v>
      </c>
      <c r="V329" s="6" t="e">
        <f>T329+S329+R329+#REF!+#REF!+#REF!+#REF!+#REF!+#REF!+#REF!+#REF!+#REF!</f>
        <v>#REF!</v>
      </c>
      <c r="W329" s="6" t="e">
        <f>#REF!</f>
        <v>#REF!</v>
      </c>
      <c r="X329" s="6" t="e">
        <f t="shared" si="10"/>
        <v>#REF!</v>
      </c>
      <c r="Y329">
        <v>3132.2060000000001</v>
      </c>
      <c r="Z329" s="6" t="e">
        <f t="shared" si="11"/>
        <v>#REF!</v>
      </c>
    </row>
    <row r="330" spans="18:26" x14ac:dyDescent="0.2">
      <c r="R330" s="2">
        <v>20552.54</v>
      </c>
      <c r="S330" s="2">
        <v>4361.951</v>
      </c>
      <c r="T330" s="2">
        <v>2652.7829999999999</v>
      </c>
      <c r="V330" s="6" t="e">
        <f>T330+S330+R330+#REF!+#REF!+#REF!+#REF!+#REF!+#REF!+#REF!+#REF!+#REF!</f>
        <v>#REF!</v>
      </c>
      <c r="W330" s="6" t="e">
        <f>#REF!</f>
        <v>#REF!</v>
      </c>
      <c r="X330" s="6" t="e">
        <f t="shared" si="10"/>
        <v>#REF!</v>
      </c>
      <c r="Y330">
        <v>3283.317</v>
      </c>
      <c r="Z330" s="6" t="e">
        <f t="shared" si="11"/>
        <v>#REF!</v>
      </c>
    </row>
  </sheetData>
  <autoFilter ref="B1:Q217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BEFF5-D8D6-4321-B0A8-6C242AA5D9F8}">
  <dimension ref="A1:S242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S3" sqref="S3:S242"/>
    </sheetView>
  </sheetViews>
  <sheetFormatPr defaultRowHeight="12.75" x14ac:dyDescent="0.2"/>
  <cols>
    <col min="4" max="18" width="13.5703125" customWidth="1"/>
  </cols>
  <sheetData>
    <row r="1" spans="1:19" x14ac:dyDescent="0.2">
      <c r="C1" t="s">
        <v>41</v>
      </c>
      <c r="D1" s="27">
        <v>1.0660722863540419</v>
      </c>
      <c r="E1">
        <v>0</v>
      </c>
      <c r="F1">
        <v>0</v>
      </c>
      <c r="G1" s="26">
        <v>0.437</v>
      </c>
      <c r="H1">
        <v>0</v>
      </c>
      <c r="I1">
        <v>0</v>
      </c>
      <c r="J1">
        <v>0</v>
      </c>
      <c r="K1">
        <v>0</v>
      </c>
      <c r="L1" s="28">
        <f>D1*161.3/205.7</f>
        <v>0.83596237136075346</v>
      </c>
      <c r="M1">
        <v>0</v>
      </c>
      <c r="N1">
        <v>0</v>
      </c>
      <c r="O1">
        <v>0</v>
      </c>
      <c r="P1">
        <v>0</v>
      </c>
    </row>
    <row r="2" spans="1:19" ht="38.25" x14ac:dyDescent="0.2">
      <c r="A2" s="15" t="s">
        <v>40</v>
      </c>
      <c r="B2" s="15" t="s">
        <v>3</v>
      </c>
      <c r="C2" s="15" t="s">
        <v>0</v>
      </c>
      <c r="D2" s="15" t="s">
        <v>4</v>
      </c>
      <c r="E2" s="15" t="s">
        <v>5</v>
      </c>
      <c r="F2" s="15" t="s">
        <v>6</v>
      </c>
      <c r="G2" s="15" t="s">
        <v>2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15</v>
      </c>
      <c r="P2" s="15" t="s">
        <v>16</v>
      </c>
      <c r="Q2" s="15" t="s">
        <v>43</v>
      </c>
      <c r="R2" s="15" t="s">
        <v>44</v>
      </c>
      <c r="S2" s="15" t="s">
        <v>42</v>
      </c>
    </row>
    <row r="3" spans="1:19" x14ac:dyDescent="0.2">
      <c r="A3" s="5">
        <f>DATE(B3,C3,1)</f>
        <v>36892</v>
      </c>
      <c r="B3">
        <v>2001</v>
      </c>
      <c r="C3">
        <v>1</v>
      </c>
      <c r="D3" s="2">
        <f>ID!D2+MT!D2+OR!D2+WA!D2</f>
        <v>2809322</v>
      </c>
      <c r="E3" s="2">
        <f>AZ!E2+CA!E2+CO!E2+ID!E2+MT!E2+NM!E2+NV!E2+OR!E2+UT!E2+WA!E2+WY!E2</f>
        <v>1208188</v>
      </c>
      <c r="F3" s="2">
        <f>AZ!F2+CA!F2+CO!F2+ID!F2+MT!F2+NM!F2+NV!F2+OR!F2+UT!F2+WA!F2+WY!F2</f>
        <v>12161496</v>
      </c>
      <c r="G3" s="2">
        <f>AZ!G2+CA!G2+CO!G2+ID!G2+MT!G2+NM!G2+NV!G2+OR!G2+UT!G2+WA!G2+WY!G2</f>
        <v>14840054</v>
      </c>
      <c r="H3" s="2">
        <f>AZ!H2+CA!H2+CO!H2+ID!H2+MT!H2+NM!H2+NV!H2+OR!H2+UT!H2+WA!H2+WY!H2</f>
        <v>5955587</v>
      </c>
      <c r="I3" s="2">
        <f>AZ!I2+CA!I2+CO!I2+ID!I2+MT!I2+NM!I2+NV!I2+OR!I2+UT!I2+WA!I2+WY!I2</f>
        <v>42366</v>
      </c>
      <c r="J3" s="2">
        <f>AZ!J2+CA!J2+CO!J2+ID!J2+MT!J2+NM!J2+NV!J2+OR!J2+UT!J2+WA!J2+WY!J2</f>
        <v>200945</v>
      </c>
      <c r="K3" s="2">
        <f>AZ!K2+CA!K2+CO!K2+ID!K2+MT!K2+NM!K2+NV!K2+OR!K2+UT!K2+WA!K2+WY!K2</f>
        <v>98310</v>
      </c>
      <c r="L3" s="2">
        <f>AZ!L2+CA!L2+CO!L2+ID!L2+MT!L2+NM!L2+NV!L2+OR!L2+UT!L2+WA!L2+WY!L2</f>
        <v>1053685</v>
      </c>
      <c r="M3" s="2">
        <f>AZ!M2+CA!M2+CO!M2+ID!M2+MT!M2+NM!M2+NV!M2+OR!M2+UT!M2+WA!M2+WY!M2</f>
        <v>-26559</v>
      </c>
      <c r="N3" s="2">
        <f>AZ!N2+CA!N2+CO!N2+ID!N2+MT!N2+NM!N2+NV!N2+OR!N2+UT!N2+WA!N2+WY!N2</f>
        <v>6500</v>
      </c>
      <c r="O3" s="2">
        <f>AZ!O2+CA!O2+CO!O2+ID!O2+MT!O2+NM!O2+NV!O2+OR!O2+UT!O2+WA!O2+WY!O2</f>
        <v>166576</v>
      </c>
      <c r="P3" s="2">
        <f>AZ!P2+CA!P2+CO!P2+ID!P2+MT!P2+NM!P2+NV!P2+OR!P2+UT!P2+WA!P2+WY!P2</f>
        <v>509677</v>
      </c>
      <c r="Q3" s="2">
        <f>SUM(D3:P3)</f>
        <v>39026147</v>
      </c>
      <c r="R3" s="2">
        <f>SUMPRODUCT(D3:P3,$D$1:$P$1)</f>
        <v>10360884.936911967</v>
      </c>
      <c r="S3" s="1">
        <f>R3/Q3</f>
        <v>0.26548572517066488</v>
      </c>
    </row>
    <row r="4" spans="1:19" x14ac:dyDescent="0.2">
      <c r="A4" s="5">
        <f t="shared" ref="A4:A67" si="0">DATE(B4,C4,1)</f>
        <v>36923</v>
      </c>
      <c r="B4">
        <v>2001</v>
      </c>
      <c r="C4">
        <v>2</v>
      </c>
      <c r="D4" s="2">
        <f>AZ!D3+CA!D3+CO!D3+ID!D3+MT!D3+NM!D3+NV!D3+OR!D3+UT!D3+WA!D3+WY!D3</f>
        <v>18555957</v>
      </c>
      <c r="E4" s="2">
        <f>AZ!E3+CA!E3+CO!E3+ID!E3+MT!E3+NM!E3+NV!E3+OR!E3+UT!E3+WA!E3+WY!E3</f>
        <v>1058019</v>
      </c>
      <c r="F4" s="2">
        <f>AZ!F3+CA!F3+CO!F3+ID!F3+MT!F3+NM!F3+NV!F3+OR!F3+UT!F3+WA!F3+WY!F3</f>
        <v>10324098</v>
      </c>
      <c r="G4" s="2">
        <f>AZ!G3+CA!G3+CO!G3+ID!G3+MT!G3+NM!G3+NV!G3+OR!G3+UT!G3+WA!G3+WY!G3</f>
        <v>13892073</v>
      </c>
      <c r="H4" s="2">
        <f>AZ!H3+CA!H3+CO!H3+ID!H3+MT!H3+NM!H3+NV!H3+OR!H3+UT!H3+WA!H3+WY!H3</f>
        <v>5173951</v>
      </c>
      <c r="I4" s="2">
        <f>AZ!I3+CA!I3+CO!I3+ID!I3+MT!I3+NM!I3+NV!I3+OR!I3+UT!I3+WA!I3+WY!I3</f>
        <v>42023</v>
      </c>
      <c r="J4" s="2">
        <f>AZ!J3+CA!J3+CO!J3+ID!J3+MT!J3+NM!J3+NV!J3+OR!J3+UT!J3+WA!J3+WY!J3</f>
        <v>192347</v>
      </c>
      <c r="K4" s="2">
        <f>AZ!K3+CA!K3+CO!K3+ID!K3+MT!K3+NM!K3+NV!K3+OR!K3+UT!K3+WA!K3+WY!K3</f>
        <v>102577</v>
      </c>
      <c r="L4" s="2">
        <f>AZ!L3+CA!L3+CO!L3+ID!L3+MT!L3+NM!L3+NV!L3+OR!L3+UT!L3+WA!L3+WY!L3</f>
        <v>675151</v>
      </c>
      <c r="M4" s="2">
        <f>AZ!M3+CA!M3+CO!M3+ID!M3+MT!M3+NM!M3+NV!M3+OR!M3+UT!M3+WA!M3+WY!M3</f>
        <v>-178030</v>
      </c>
      <c r="N4" s="2">
        <f>AZ!N3+CA!N3+CO!N3+ID!N3+MT!N3+NM!N3+NV!N3+OR!N3+UT!N3+WA!N3+WY!N3</f>
        <v>12568</v>
      </c>
      <c r="O4" s="2">
        <f>AZ!O3+CA!O3+CO!O3+ID!O3+MT!O3+NM!O3+NV!O3+OR!O3+UT!O3+WA!O3+WY!O3</f>
        <v>175630</v>
      </c>
      <c r="P4" s="2">
        <f>AZ!P3+CA!P3+CO!P3+ID!P3+MT!P3+NM!P3+NV!P3+OR!P3+UT!P3+WA!P3+WY!P3</f>
        <v>387417</v>
      </c>
      <c r="Q4" s="2">
        <f t="shared" ref="Q4:Q67" si="1">SUM(D4:P4)</f>
        <v>50413781</v>
      </c>
      <c r="R4" s="2">
        <f t="shared" ref="R4:R67" si="2">SUMPRODUCT(D4:P4,$D$1:$P$1)</f>
        <v>26417228.236463875</v>
      </c>
      <c r="S4" s="1">
        <f t="shared" ref="S4:S67" si="3">R4/Q4</f>
        <v>0.52400807303986729</v>
      </c>
    </row>
    <row r="5" spans="1:19" x14ac:dyDescent="0.2">
      <c r="A5" s="5">
        <f t="shared" si="0"/>
        <v>36951</v>
      </c>
      <c r="B5">
        <v>2001</v>
      </c>
      <c r="C5">
        <v>3</v>
      </c>
      <c r="D5" s="2">
        <f>AZ!D4+CA!D4+CO!D4+ID!D4+MT!D4+NM!D4+NV!D4+OR!D4+UT!D4+WA!D4+WY!D4</f>
        <v>18275336</v>
      </c>
      <c r="E5" s="2">
        <f>AZ!E4+CA!E4+CO!E4+ID!E4+MT!E4+NM!E4+NV!E4+OR!E4+UT!E4+WA!E4+WY!E4</f>
        <v>1171975</v>
      </c>
      <c r="F5" s="2">
        <f>AZ!F4+CA!F4+CO!F4+ID!F4+MT!F4+NM!F4+NV!F4+OR!F4+UT!F4+WA!F4+WY!F4</f>
        <v>11800954</v>
      </c>
      <c r="G5" s="2">
        <f>AZ!G4+CA!G4+CO!G4+ID!G4+MT!G4+NM!G4+NV!G4+OR!G4+UT!G4+WA!G4+WY!G4</f>
        <v>14872151</v>
      </c>
      <c r="H5" s="2">
        <f>AZ!H4+CA!H4+CO!H4+ID!H4+MT!H4+NM!H4+NV!H4+OR!H4+UT!H4+WA!H4+WY!H4</f>
        <v>6054087</v>
      </c>
      <c r="I5" s="2">
        <f>AZ!I4+CA!I4+CO!I4+ID!I4+MT!I4+NM!I4+NV!I4+OR!I4+UT!I4+WA!I4+WY!I4</f>
        <v>40820</v>
      </c>
      <c r="J5" s="2">
        <f>AZ!J4+CA!J4+CO!J4+ID!J4+MT!J4+NM!J4+NV!J4+OR!J4+UT!J4+WA!J4+WY!J4</f>
        <v>201383</v>
      </c>
      <c r="K5" s="2">
        <f>AZ!K4+CA!K4+CO!K4+ID!K4+MT!K4+NM!K4+NV!K4+OR!K4+UT!K4+WA!K4+WY!K4</f>
        <v>103841</v>
      </c>
      <c r="L5" s="2">
        <f>AZ!L4+CA!L4+CO!L4+ID!L4+MT!L4+NM!L4+NV!L4+OR!L4+UT!L4+WA!L4+WY!L4</f>
        <v>531063</v>
      </c>
      <c r="M5" s="2">
        <f>AZ!M4+CA!M4+CO!M4+ID!M4+MT!M4+NM!M4+NV!M4+OR!M4+UT!M4+WA!M4+WY!M4</f>
        <v>-166685</v>
      </c>
      <c r="N5" s="2">
        <f>AZ!N4+CA!N4+CO!N4+ID!N4+MT!N4+NM!N4+NV!N4+OR!N4+UT!N4+WA!N4+WY!N4</f>
        <v>31498</v>
      </c>
      <c r="O5" s="2">
        <f>AZ!O4+CA!O4+CO!O4+ID!O4+MT!O4+NM!O4+NV!O4+OR!O4+UT!O4+WA!O4+WY!O4</f>
        <v>331667</v>
      </c>
      <c r="P5" s="2">
        <f>AZ!P4+CA!P4+CO!P4+ID!P4+MT!P4+NM!P4+NV!P4+OR!P4+UT!P4+WA!P4+WY!P4</f>
        <v>454617</v>
      </c>
      <c r="Q5" s="2">
        <f t="shared" si="1"/>
        <v>53702707</v>
      </c>
      <c r="R5" s="2">
        <f t="shared" si="2"/>
        <v>26425907.905230287</v>
      </c>
      <c r="S5" s="1">
        <f t="shared" si="3"/>
        <v>0.4920777625833701</v>
      </c>
    </row>
    <row r="6" spans="1:19" x14ac:dyDescent="0.2">
      <c r="A6" s="5">
        <f t="shared" si="0"/>
        <v>36982</v>
      </c>
      <c r="B6">
        <v>2001</v>
      </c>
      <c r="C6">
        <v>4</v>
      </c>
      <c r="D6" s="2">
        <f>AZ!D5+CA!D5+CO!D5+ID!D5+MT!D5+NM!D5+NV!D5+OR!D5+UT!D5+WA!D5+WY!D5</f>
        <v>16978427</v>
      </c>
      <c r="E6" s="2">
        <f>AZ!E5+CA!E5+CO!E5+ID!E5+MT!E5+NM!E5+NV!E5+OR!E5+UT!E5+WA!E5+WY!E5</f>
        <v>1076930</v>
      </c>
      <c r="F6" s="2">
        <f>AZ!F5+CA!F5+CO!F5+ID!F5+MT!F5+NM!F5+NV!F5+OR!F5+UT!F5+WA!F5+WY!F5</f>
        <v>10825290</v>
      </c>
      <c r="G6" s="2">
        <f>AZ!G5+CA!G5+CO!G5+ID!G5+MT!G5+NM!G5+NV!G5+OR!G5+UT!G5+WA!G5+WY!G5</f>
        <v>14230872</v>
      </c>
      <c r="H6" s="2">
        <f>AZ!H5+CA!H5+CO!H5+ID!H5+MT!H5+NM!H5+NV!H5+OR!H5+UT!H5+WA!H5+WY!H5</f>
        <v>4908436</v>
      </c>
      <c r="I6" s="2">
        <f>AZ!I5+CA!I5+CO!I5+ID!I5+MT!I5+NM!I5+NV!I5+OR!I5+UT!I5+WA!I5+WY!I5</f>
        <v>40342</v>
      </c>
      <c r="J6" s="2">
        <f>AZ!J5+CA!J5+CO!J5+ID!J5+MT!J5+NM!J5+NV!J5+OR!J5+UT!J5+WA!J5+WY!J5</f>
        <v>188735</v>
      </c>
      <c r="K6" s="2">
        <f>AZ!K5+CA!K5+CO!K5+ID!K5+MT!K5+NM!K5+NV!K5+OR!K5+UT!K5+WA!K5+WY!K5</f>
        <v>92869</v>
      </c>
      <c r="L6" s="2">
        <f>AZ!L5+CA!L5+CO!L5+ID!L5+MT!L5+NM!L5+NV!L5+OR!L5+UT!L5+WA!L5+WY!L5</f>
        <v>448652</v>
      </c>
      <c r="M6" s="2">
        <f>AZ!M5+CA!M5+CO!M5+ID!M5+MT!M5+NM!M5+NV!M5+OR!M5+UT!M5+WA!M5+WY!M5</f>
        <v>-133623</v>
      </c>
      <c r="N6" s="2">
        <f>AZ!N5+CA!N5+CO!N5+ID!N5+MT!N5+NM!N5+NV!N5+OR!N5+UT!N5+WA!N5+WY!N5</f>
        <v>38759</v>
      </c>
      <c r="O6" s="2">
        <f>AZ!O5+CA!O5+CO!O5+ID!O5+MT!O5+NM!O5+NV!O5+OR!O5+UT!O5+WA!O5+WY!O5</f>
        <v>414598</v>
      </c>
      <c r="P6" s="2">
        <f>AZ!P5+CA!P5+CO!P5+ID!P5+MT!P5+NM!P5+NV!P5+OR!P5+UT!P5+WA!P5+WY!P5</f>
        <v>449405</v>
      </c>
      <c r="Q6" s="2">
        <f t="shared" si="1"/>
        <v>49559692</v>
      </c>
      <c r="R6" s="2">
        <f t="shared" si="2"/>
        <v>24694177.744420942</v>
      </c>
      <c r="S6" s="1">
        <f t="shared" si="3"/>
        <v>0.498271412671833</v>
      </c>
    </row>
    <row r="7" spans="1:19" x14ac:dyDescent="0.2">
      <c r="A7" s="5">
        <f t="shared" si="0"/>
        <v>37012</v>
      </c>
      <c r="B7">
        <v>2001</v>
      </c>
      <c r="C7">
        <v>5</v>
      </c>
      <c r="D7" s="2">
        <f>AZ!D6+CA!D6+CO!D6+ID!D6+MT!D6+NM!D6+NV!D6+OR!D6+UT!D6+WA!D6+WY!D6</f>
        <v>18944732</v>
      </c>
      <c r="E7" s="2">
        <f>AZ!E6+CA!E6+CO!E6+ID!E6+MT!E6+NM!E6+NV!E6+OR!E6+UT!E6+WA!E6+WY!E6</f>
        <v>1051842</v>
      </c>
      <c r="F7" s="2">
        <f>AZ!F6+CA!F6+CO!F6+ID!F6+MT!F6+NM!F6+NV!F6+OR!F6+UT!F6+WA!F6+WY!F6</f>
        <v>13282942</v>
      </c>
      <c r="G7" s="2">
        <f>AZ!G6+CA!G6+CO!G6+ID!G6+MT!G6+NM!G6+NV!G6+OR!G6+UT!G6+WA!G6+WY!G6</f>
        <v>14920626</v>
      </c>
      <c r="H7" s="2">
        <f>AZ!H6+CA!H6+CO!H6+ID!H6+MT!H6+NM!H6+NV!H6+OR!H6+UT!H6+WA!H6+WY!H6</f>
        <v>4324111</v>
      </c>
      <c r="I7" s="2">
        <f>AZ!I6+CA!I6+CO!I6+ID!I6+MT!I6+NM!I6+NV!I6+OR!I6+UT!I6+WA!I6+WY!I6</f>
        <v>42444</v>
      </c>
      <c r="J7" s="2">
        <f>AZ!J6+CA!J6+CO!J6+ID!J6+MT!J6+NM!J6+NV!J6+OR!J6+UT!J6+WA!J6+WY!J6</f>
        <v>206822</v>
      </c>
      <c r="K7" s="2">
        <f>AZ!K6+CA!K6+CO!K6+ID!K6+MT!K6+NM!K6+NV!K6+OR!K6+UT!K6+WA!K6+WY!K6</f>
        <v>108895</v>
      </c>
      <c r="L7" s="2">
        <f>AZ!L6+CA!L6+CO!L6+ID!L6+MT!L6+NM!L6+NV!L6+OR!L6+UT!L6+WA!L6+WY!L6</f>
        <v>469484</v>
      </c>
      <c r="M7" s="2">
        <f>AZ!M6+CA!M6+CO!M6+ID!M6+MT!M6+NM!M6+NV!M6+OR!M6+UT!M6+WA!M6+WY!M6</f>
        <v>62328</v>
      </c>
      <c r="N7" s="2">
        <f>AZ!N6+CA!N6+CO!N6+ID!N6+MT!N6+NM!N6+NV!N6+OR!N6+UT!N6+WA!N6+WY!N6</f>
        <v>81053</v>
      </c>
      <c r="O7" s="2">
        <f>AZ!O6+CA!O6+CO!O6+ID!O6+MT!O6+NM!O6+NV!O6+OR!O6+UT!O6+WA!O6+WY!O6</f>
        <v>402289</v>
      </c>
      <c r="P7" s="2">
        <f>AZ!P6+CA!P6+CO!P6+ID!P6+MT!P6+NM!P6+NV!P6+OR!P6+UT!P6+WA!P6+WY!P6</f>
        <v>412387</v>
      </c>
      <c r="Q7" s="2">
        <f t="shared" si="1"/>
        <v>54309955</v>
      </c>
      <c r="R7" s="2">
        <f t="shared" si="2"/>
        <v>27109238.27756051</v>
      </c>
      <c r="S7" s="1">
        <f t="shared" si="3"/>
        <v>0.49915781144654803</v>
      </c>
    </row>
    <row r="8" spans="1:19" x14ac:dyDescent="0.2">
      <c r="A8" s="5">
        <f t="shared" si="0"/>
        <v>37043</v>
      </c>
      <c r="B8">
        <v>2001</v>
      </c>
      <c r="C8">
        <v>6</v>
      </c>
      <c r="D8" s="2">
        <f>AZ!D7+CA!D7+CO!D7+ID!D7+MT!D7+NM!D7+NV!D7+OR!D7+UT!D7+WA!D7+WY!D7</f>
        <v>18905166</v>
      </c>
      <c r="E8" s="2">
        <f>AZ!E7+CA!E7+CO!E7+ID!E7+MT!E7+NM!E7+NV!E7+OR!E7+UT!E7+WA!E7+WY!E7</f>
        <v>1069323</v>
      </c>
      <c r="F8" s="2">
        <f>AZ!F7+CA!F7+CO!F7+ID!F7+MT!F7+NM!F7+NV!F7+OR!F7+UT!F7+WA!F7+WY!F7</f>
        <v>13264493</v>
      </c>
      <c r="G8" s="2">
        <f>AZ!G7+CA!G7+CO!G7+ID!G7+MT!G7+NM!G7+NV!G7+OR!G7+UT!G7+WA!G7+WY!G7</f>
        <v>14527573</v>
      </c>
      <c r="H8" s="2">
        <f>AZ!H7+CA!H7+CO!H7+ID!H7+MT!H7+NM!H7+NV!H7+OR!H7+UT!H7+WA!H7+WY!H7</f>
        <v>5817342</v>
      </c>
      <c r="I8" s="2">
        <f>AZ!I7+CA!I7+CO!I7+ID!I7+MT!I7+NM!I7+NV!I7+OR!I7+UT!I7+WA!I7+WY!I7</f>
        <v>37553</v>
      </c>
      <c r="J8" s="2">
        <f>AZ!J7+CA!J7+CO!J7+ID!J7+MT!J7+NM!J7+NV!J7+OR!J7+UT!J7+WA!J7+WY!J7</f>
        <v>206926</v>
      </c>
      <c r="K8" s="2">
        <f>AZ!K7+CA!K7+CO!K7+ID!K7+MT!K7+NM!K7+NV!K7+OR!K7+UT!K7+WA!K7+WY!K7</f>
        <v>100758</v>
      </c>
      <c r="L8" s="2">
        <f>AZ!L7+CA!L7+CO!L7+ID!L7+MT!L7+NM!L7+NV!L7+OR!L7+UT!L7+WA!L7+WY!L7</f>
        <v>370837</v>
      </c>
      <c r="M8" s="2">
        <f>AZ!M7+CA!M7+CO!M7+ID!M7+MT!M7+NM!M7+NV!M7+OR!M7+UT!M7+WA!M7+WY!M7</f>
        <v>31504</v>
      </c>
      <c r="N8" s="2">
        <f>AZ!N7+CA!N7+CO!N7+ID!N7+MT!N7+NM!N7+NV!N7+OR!N7+UT!N7+WA!N7+WY!N7</f>
        <v>91143</v>
      </c>
      <c r="O8" s="2">
        <f>AZ!O7+CA!O7+CO!O7+ID!O7+MT!O7+NM!O7+NV!O7+OR!O7+UT!O7+WA!O7+WY!O7</f>
        <v>469475</v>
      </c>
      <c r="P8" s="2">
        <f>AZ!P7+CA!P7+CO!P7+ID!P7+MT!P7+NM!P7+NV!P7+OR!P7+UT!P7+WA!P7+WY!P7</f>
        <v>523473</v>
      </c>
      <c r="Q8" s="2">
        <f t="shared" si="1"/>
        <v>55415566</v>
      </c>
      <c r="R8" s="2">
        <f t="shared" si="2"/>
        <v>26812828.720431004</v>
      </c>
      <c r="S8" s="1">
        <f t="shared" si="3"/>
        <v>0.48385012832731877</v>
      </c>
    </row>
    <row r="9" spans="1:19" x14ac:dyDescent="0.2">
      <c r="A9" s="5">
        <f t="shared" si="0"/>
        <v>37073</v>
      </c>
      <c r="B9">
        <v>2001</v>
      </c>
      <c r="C9">
        <v>7</v>
      </c>
      <c r="D9" s="2">
        <f>AZ!D8+CA!D8+CO!D8+ID!D8+MT!D8+NM!D8+NV!D8+OR!D8+UT!D8+WA!D8+WY!D8</f>
        <v>21070271</v>
      </c>
      <c r="E9" s="2">
        <f>AZ!E8+CA!E8+CO!E8+ID!E8+MT!E8+NM!E8+NV!E8+OR!E8+UT!E8+WA!E8+WY!E8</f>
        <v>1160957</v>
      </c>
      <c r="F9" s="2">
        <f>AZ!F8+CA!F8+CO!F8+ID!F8+MT!F8+NM!F8+NV!F8+OR!F8+UT!F8+WA!F8+WY!F8</f>
        <v>11393137</v>
      </c>
      <c r="G9" s="2">
        <f>AZ!G8+CA!G8+CO!G8+ID!G8+MT!G8+NM!G8+NV!G8+OR!G8+UT!G8+WA!G8+WY!G8</f>
        <v>16690655</v>
      </c>
      <c r="H9" s="2">
        <f>AZ!H8+CA!H8+CO!H8+ID!H8+MT!H8+NM!H8+NV!H8+OR!H8+UT!H8+WA!H8+WY!H8</f>
        <v>6590749</v>
      </c>
      <c r="I9" s="2">
        <f>AZ!I8+CA!I8+CO!I8+ID!I8+MT!I8+NM!I8+NV!I8+OR!I8+UT!I8+WA!I8+WY!I8</f>
        <v>44158</v>
      </c>
      <c r="J9" s="2">
        <f>AZ!J8+CA!J8+CO!J8+ID!J8+MT!J8+NM!J8+NV!J8+OR!J8+UT!J8+WA!J8+WY!J8</f>
        <v>216987</v>
      </c>
      <c r="K9" s="2">
        <f>AZ!K8+CA!K8+CO!K8+ID!K8+MT!K8+NM!K8+NV!K8+OR!K8+UT!K8+WA!K8+WY!K8</f>
        <v>107570</v>
      </c>
      <c r="L9" s="2">
        <f>AZ!L8+CA!L8+CO!L8+ID!L8+MT!L8+NM!L8+NV!L8+OR!L8+UT!L8+WA!L8+WY!L8</f>
        <v>388241</v>
      </c>
      <c r="M9" s="2">
        <f>AZ!M8+CA!M8+CO!M8+ID!M8+MT!M8+NM!M8+NV!M8+OR!M8+UT!M8+WA!M8+WY!M8</f>
        <v>3830</v>
      </c>
      <c r="N9" s="2">
        <f>AZ!N8+CA!N8+CO!N8+ID!N8+MT!N8+NM!N8+NV!N8+OR!N8+UT!N8+WA!N8+WY!N8</f>
        <v>91994</v>
      </c>
      <c r="O9" s="2">
        <f>AZ!O8+CA!O8+CO!O8+ID!O8+MT!O8+NM!O8+NV!O8+OR!O8+UT!O8+WA!O8+WY!O8</f>
        <v>472441</v>
      </c>
      <c r="P9" s="2">
        <f>AZ!P8+CA!P8+CO!P8+ID!P8+MT!P8+NM!P8+NV!P8+OR!P8+UT!P8+WA!P8+WY!P8</f>
        <v>514839</v>
      </c>
      <c r="Q9" s="2">
        <f t="shared" si="1"/>
        <v>58745829</v>
      </c>
      <c r="R9" s="2">
        <f t="shared" si="2"/>
        <v>30080803.081088737</v>
      </c>
      <c r="S9" s="1">
        <f t="shared" si="3"/>
        <v>0.51205002283802548</v>
      </c>
    </row>
    <row r="10" spans="1:19" x14ac:dyDescent="0.2">
      <c r="A10" s="5">
        <f t="shared" si="0"/>
        <v>37104</v>
      </c>
      <c r="B10">
        <v>2001</v>
      </c>
      <c r="C10">
        <v>8</v>
      </c>
      <c r="D10" s="2">
        <f>AZ!D9+CA!D9+CO!D9+ID!D9+MT!D9+NM!D9+NV!D9+OR!D9+UT!D9+WA!D9+WY!D9</f>
        <v>20854459</v>
      </c>
      <c r="E10" s="2">
        <f>AZ!E9+CA!E9+CO!E9+ID!E9+MT!E9+NM!E9+NV!E9+OR!E9+UT!E9+WA!E9+WY!E9</f>
        <v>1151724</v>
      </c>
      <c r="F10" s="2">
        <f>AZ!F9+CA!F9+CO!F9+ID!F9+MT!F9+NM!F9+NV!F9+OR!F9+UT!F9+WA!F9+WY!F9</f>
        <v>11771012</v>
      </c>
      <c r="G10" s="2">
        <f>AZ!G9+CA!G9+CO!G9+ID!G9+MT!G9+NM!G9+NV!G9+OR!G9+UT!G9+WA!G9+WY!G9</f>
        <v>17644562</v>
      </c>
      <c r="H10" s="2">
        <f>AZ!H9+CA!H9+CO!H9+ID!H9+MT!H9+NM!H9+NV!H9+OR!H9+UT!H9+WA!H9+WY!H9</f>
        <v>6722158</v>
      </c>
      <c r="I10" s="2">
        <f>AZ!I9+CA!I9+CO!I9+ID!I9+MT!I9+NM!I9+NV!I9+OR!I9+UT!I9+WA!I9+WY!I9</f>
        <v>45520</v>
      </c>
      <c r="J10" s="2">
        <f>AZ!J9+CA!J9+CO!J9+ID!J9+MT!J9+NM!J9+NV!J9+OR!J9+UT!J9+WA!J9+WY!J9</f>
        <v>217972</v>
      </c>
      <c r="K10" s="2">
        <f>AZ!K9+CA!K9+CO!K9+ID!K9+MT!K9+NM!K9+NV!K9+OR!K9+UT!K9+WA!K9+WY!K9</f>
        <v>103073</v>
      </c>
      <c r="L10" s="2">
        <f>AZ!L9+CA!L9+CO!L9+ID!L9+MT!L9+NM!L9+NV!L9+OR!L9+UT!L9+WA!L9+WY!L9</f>
        <v>326162</v>
      </c>
      <c r="M10" s="2">
        <f>AZ!M9+CA!M9+CO!M9+ID!M9+MT!M9+NM!M9+NV!M9+OR!M9+UT!M9+WA!M9+WY!M9</f>
        <v>140688</v>
      </c>
      <c r="N10" s="2">
        <f>AZ!N9+CA!N9+CO!N9+ID!N9+MT!N9+NM!N9+NV!N9+OR!N9+UT!N9+WA!N9+WY!N9</f>
        <v>85301</v>
      </c>
      <c r="O10" s="2">
        <f>AZ!O9+CA!O9+CO!O9+ID!O9+MT!O9+NM!O9+NV!O9+OR!O9+UT!O9+WA!O9+WY!O9</f>
        <v>439222</v>
      </c>
      <c r="P10" s="2">
        <f>AZ!P9+CA!P9+CO!P9+ID!P9+MT!P9+NM!P9+NV!P9+OR!P9+UT!P9+WA!P9+WY!P9</f>
        <v>537877</v>
      </c>
      <c r="Q10" s="2">
        <f t="shared" si="1"/>
        <v>60039730</v>
      </c>
      <c r="R10" s="2">
        <f t="shared" si="2"/>
        <v>30215693.539774396</v>
      </c>
      <c r="S10" s="1">
        <f t="shared" si="3"/>
        <v>0.50326164924083427</v>
      </c>
    </row>
    <row r="11" spans="1:19" x14ac:dyDescent="0.2">
      <c r="A11" s="5">
        <f t="shared" si="0"/>
        <v>37135</v>
      </c>
      <c r="B11">
        <v>2001</v>
      </c>
      <c r="C11">
        <v>9</v>
      </c>
      <c r="D11" s="2">
        <f>AZ!D10+CA!D10+CO!D10+ID!D10+MT!D10+NM!D10+NV!D10+OR!D10+UT!D10+WA!D10+WY!D10</f>
        <v>18415519</v>
      </c>
      <c r="E11" s="2">
        <f>AZ!E10+CA!E10+CO!E10+ID!E10+MT!E10+NM!E10+NV!E10+OR!E10+UT!E10+WA!E10+WY!E10</f>
        <v>1130524</v>
      </c>
      <c r="F11" s="2">
        <f>AZ!F10+CA!F10+CO!F10+ID!F10+MT!F10+NM!F10+NV!F10+OR!F10+UT!F10+WA!F10+WY!F10</f>
        <v>9575883</v>
      </c>
      <c r="G11" s="2">
        <f>AZ!G10+CA!G10+CO!G10+ID!G10+MT!G10+NM!G10+NV!G10+OR!G10+UT!G10+WA!G10+WY!G10</f>
        <v>14686851</v>
      </c>
      <c r="H11" s="2">
        <f>AZ!H10+CA!H10+CO!H10+ID!H10+MT!H10+NM!H10+NV!H10+OR!H10+UT!H10+WA!H10+WY!H10</f>
        <v>6585357</v>
      </c>
      <c r="I11" s="2">
        <f>AZ!I10+CA!I10+CO!I10+ID!I10+MT!I10+NM!I10+NV!I10+OR!I10+UT!I10+WA!I10+WY!I10</f>
        <v>42943</v>
      </c>
      <c r="J11" s="2">
        <f>AZ!J10+CA!J10+CO!J10+ID!J10+MT!J10+NM!J10+NV!J10+OR!J10+UT!J10+WA!J10+WY!J10</f>
        <v>204129</v>
      </c>
      <c r="K11" s="2">
        <f>AZ!K10+CA!K10+CO!K10+ID!K10+MT!K10+NM!K10+NV!K10+OR!K10+UT!K10+WA!K10+WY!K10</f>
        <v>79625</v>
      </c>
      <c r="L11" s="2">
        <f>AZ!L10+CA!L10+CO!L10+ID!L10+MT!L10+NM!L10+NV!L10+OR!L10+UT!L10+WA!L10+WY!L10</f>
        <v>392273</v>
      </c>
      <c r="M11" s="2">
        <f>AZ!M10+CA!M10+CO!M10+ID!M10+MT!M10+NM!M10+NV!M10+OR!M10+UT!M10+WA!M10+WY!M10</f>
        <v>-32739</v>
      </c>
      <c r="N11" s="2">
        <f>AZ!N10+CA!N10+CO!N10+ID!N10+MT!N10+NM!N10+NV!N10+OR!N10+UT!N10+WA!N10+WY!N10</f>
        <v>64806</v>
      </c>
      <c r="O11" s="2">
        <f>AZ!O10+CA!O10+CO!O10+ID!O10+MT!O10+NM!O10+NV!O10+OR!O10+UT!O10+WA!O10+WY!O10</f>
        <v>323118</v>
      </c>
      <c r="P11" s="2">
        <f>AZ!P10+CA!P10+CO!P10+ID!P10+MT!P10+NM!P10+NV!P10+OR!P10+UT!P10+WA!P10+WY!P10</f>
        <v>497362</v>
      </c>
      <c r="Q11" s="2">
        <f t="shared" si="1"/>
        <v>51965651</v>
      </c>
      <c r="R11" s="2">
        <f t="shared" si="2"/>
        <v>26378353.799027093</v>
      </c>
      <c r="S11" s="1">
        <f t="shared" si="3"/>
        <v>0.50761134117278917</v>
      </c>
    </row>
    <row r="12" spans="1:19" x14ac:dyDescent="0.2">
      <c r="A12" s="5">
        <f t="shared" si="0"/>
        <v>37165</v>
      </c>
      <c r="B12">
        <v>2001</v>
      </c>
      <c r="C12">
        <v>10</v>
      </c>
      <c r="D12" s="2">
        <f>AZ!D11+CA!D11+CO!D11+ID!D11+MT!D11+NM!D11+NV!D11+OR!D11+UT!D11+WA!D11+WY!D11</f>
        <v>19754155</v>
      </c>
      <c r="E12" s="2">
        <f>AZ!E11+CA!E11+CO!E11+ID!E11+MT!E11+NM!E11+NV!E11+OR!E11+UT!E11+WA!E11+WY!E11</f>
        <v>1142475</v>
      </c>
      <c r="F12" s="2">
        <f>AZ!F11+CA!F11+CO!F11+ID!F11+MT!F11+NM!F11+NV!F11+OR!F11+UT!F11+WA!F11+WY!F11</f>
        <v>9371893</v>
      </c>
      <c r="G12" s="2">
        <f>AZ!G11+CA!G11+CO!G11+ID!G11+MT!G11+NM!G11+NV!G11+OR!G11+UT!G11+WA!G11+WY!G11</f>
        <v>14465011</v>
      </c>
      <c r="H12" s="2">
        <f>AZ!H11+CA!H11+CO!H11+ID!H11+MT!H11+NM!H11+NV!H11+OR!H11+UT!H11+WA!H11+WY!H11</f>
        <v>5001992</v>
      </c>
      <c r="I12" s="2">
        <f>AZ!I11+CA!I11+CO!I11+ID!I11+MT!I11+NM!I11+NV!I11+OR!I11+UT!I11+WA!I11+WY!I11</f>
        <v>48630</v>
      </c>
      <c r="J12" s="2">
        <f>AZ!J11+CA!J11+CO!J11+ID!J11+MT!J11+NM!J11+NV!J11+OR!J11+UT!J11+WA!J11+WY!J11</f>
        <v>205984</v>
      </c>
      <c r="K12" s="2">
        <f>AZ!K11+CA!K11+CO!K11+ID!K11+MT!K11+NM!K11+NV!K11+OR!K11+UT!K11+WA!K11+WY!K11</f>
        <v>67320</v>
      </c>
      <c r="L12" s="2">
        <f>AZ!L11+CA!L11+CO!L11+ID!L11+MT!L11+NM!L11+NV!L11+OR!L11+UT!L11+WA!L11+WY!L11</f>
        <v>308241</v>
      </c>
      <c r="M12" s="2">
        <f>AZ!M11+CA!M11+CO!M11+ID!M11+MT!M11+NM!M11+NV!M11+OR!M11+UT!M11+WA!M11+WY!M11</f>
        <v>11603</v>
      </c>
      <c r="N12" s="2">
        <f>AZ!N11+CA!N11+CO!N11+ID!N11+MT!N11+NM!N11+NV!N11+OR!N11+UT!N11+WA!N11+WY!N11</f>
        <v>20813</v>
      </c>
      <c r="O12" s="2">
        <f>AZ!O11+CA!O11+CO!O11+ID!O11+MT!O11+NM!O11+NV!O11+OR!O11+UT!O11+WA!O11+WY!O11</f>
        <v>323579</v>
      </c>
      <c r="P12" s="2">
        <f>AZ!P11+CA!P11+CO!P11+ID!P11+MT!P11+NM!P11+NV!P11+OR!P11+UT!P11+WA!P11+WY!P11</f>
        <v>494114</v>
      </c>
      <c r="Q12" s="2">
        <f t="shared" si="1"/>
        <v>51215810</v>
      </c>
      <c r="R12" s="2">
        <f t="shared" si="2"/>
        <v>27638244.870152742</v>
      </c>
      <c r="S12" s="1">
        <f t="shared" si="3"/>
        <v>0.53964283431527771</v>
      </c>
    </row>
    <row r="13" spans="1:19" x14ac:dyDescent="0.2">
      <c r="A13" s="5">
        <f t="shared" si="0"/>
        <v>37196</v>
      </c>
      <c r="B13">
        <v>2001</v>
      </c>
      <c r="C13">
        <v>11</v>
      </c>
      <c r="D13" s="2">
        <f>AZ!D12+CA!D12+CO!D12+ID!D12+MT!D12+NM!D12+NV!D12+OR!D12+UT!D12+WA!D12+WY!D12</f>
        <v>19466766</v>
      </c>
      <c r="E13" s="2">
        <f>AZ!E12+CA!E12+CO!E12+ID!E12+MT!E12+NM!E12+NV!E12+OR!E12+UT!E12+WA!E12+WY!E12</f>
        <v>1139224</v>
      </c>
      <c r="F13" s="2">
        <f>AZ!F12+CA!F12+CO!F12+ID!F12+MT!F12+NM!F12+NV!F12+OR!F12+UT!F12+WA!F12+WY!F12</f>
        <v>9911531</v>
      </c>
      <c r="G13" s="2">
        <f>AZ!G12+CA!G12+CO!G12+ID!G12+MT!G12+NM!G12+NV!G12+OR!G12+UT!G12+WA!G12+WY!G12</f>
        <v>11406381</v>
      </c>
      <c r="H13" s="2">
        <f>AZ!H12+CA!H12+CO!H12+ID!H12+MT!H12+NM!H12+NV!H12+OR!H12+UT!H12+WA!H12+WY!H12</f>
        <v>6145091</v>
      </c>
      <c r="I13" s="2">
        <f>AZ!I12+CA!I12+CO!I12+ID!I12+MT!I12+NM!I12+NV!I12+OR!I12+UT!I12+WA!I12+WY!I12</f>
        <v>55493</v>
      </c>
      <c r="J13" s="2">
        <f>AZ!J12+CA!J12+CO!J12+ID!J12+MT!J12+NM!J12+NV!J12+OR!J12+UT!J12+WA!J12+WY!J12</f>
        <v>186209</v>
      </c>
      <c r="K13" s="2">
        <f>AZ!K12+CA!K12+CO!K12+ID!K12+MT!K12+NM!K12+NV!K12+OR!K12+UT!K12+WA!K12+WY!K12</f>
        <v>66566</v>
      </c>
      <c r="L13" s="2">
        <f>AZ!L12+CA!L12+CO!L12+ID!L12+MT!L12+NM!L12+NV!L12+OR!L12+UT!L12+WA!L12+WY!L12</f>
        <v>284281</v>
      </c>
      <c r="M13" s="2">
        <f>AZ!M12+CA!M12+CO!M12+ID!M12+MT!M12+NM!M12+NV!M12+OR!M12+UT!M12+WA!M12+WY!M12</f>
        <v>-58350</v>
      </c>
      <c r="N13" s="2">
        <f>AZ!N12+CA!N12+CO!N12+ID!N12+MT!N12+NM!N12+NV!N12+OR!N12+UT!N12+WA!N12+WY!N12</f>
        <v>14289</v>
      </c>
      <c r="O13" s="2">
        <f>AZ!O12+CA!O12+CO!O12+ID!O12+MT!O12+NM!O12+NV!O12+OR!O12+UT!O12+WA!O12+WY!O12</f>
        <v>216863</v>
      </c>
      <c r="P13" s="2">
        <f>AZ!P12+CA!P12+CO!P12+ID!P12+MT!P12+NM!P12+NV!P12+OR!P12+UT!P12+WA!P12+WY!P12</f>
        <v>444730</v>
      </c>
      <c r="Q13" s="2">
        <f t="shared" si="1"/>
        <v>49279074</v>
      </c>
      <c r="R13" s="2">
        <f t="shared" si="2"/>
        <v>25975216.453431934</v>
      </c>
      <c r="S13" s="1">
        <f t="shared" si="3"/>
        <v>0.52710439432023282</v>
      </c>
    </row>
    <row r="14" spans="1:19" x14ac:dyDescent="0.2">
      <c r="A14" s="5">
        <f t="shared" si="0"/>
        <v>37226</v>
      </c>
      <c r="B14">
        <v>2001</v>
      </c>
      <c r="C14">
        <v>12</v>
      </c>
      <c r="D14" s="2">
        <f>AZ!D13+CA!D13+CO!D13+ID!D13+MT!D13+NM!D13+NV!D13+OR!D13+UT!D13+WA!D13+WY!D13</f>
        <v>19891167</v>
      </c>
      <c r="E14" s="2">
        <f>AZ!E13+CA!E13+CO!E13+ID!E13+MT!E13+NM!E13+NV!E13+OR!E13+UT!E13+WA!E13+WY!E13</f>
        <v>1172728</v>
      </c>
      <c r="F14" s="2">
        <f>AZ!F13+CA!F13+CO!F13+ID!F13+MT!F13+NM!F13+NV!F13+OR!F13+UT!F13+WA!F13+WY!F13</f>
        <v>12330920</v>
      </c>
      <c r="G14" s="2">
        <f>AZ!G13+CA!G13+CO!G13+ID!G13+MT!G13+NM!G13+NV!G13+OR!G13+UT!G13+WA!G13+WY!G13</f>
        <v>12240997</v>
      </c>
      <c r="H14" s="2">
        <f>AZ!H13+CA!H13+CO!H13+ID!H13+MT!H13+NM!H13+NV!H13+OR!H13+UT!H13+WA!H13+WY!H13</f>
        <v>6915164</v>
      </c>
      <c r="I14" s="2">
        <f>AZ!I13+CA!I13+CO!I13+ID!I13+MT!I13+NM!I13+NV!I13+OR!I13+UT!I13+WA!I13+WY!I13</f>
        <v>46925</v>
      </c>
      <c r="J14" s="2">
        <f>AZ!J13+CA!J13+CO!J13+ID!J13+MT!J13+NM!J13+NV!J13+OR!J13+UT!J13+WA!J13+WY!J13</f>
        <v>187455</v>
      </c>
      <c r="K14" s="2">
        <f>AZ!K13+CA!K13+CO!K13+ID!K13+MT!K13+NM!K13+NV!K13+OR!K13+UT!K13+WA!K13+WY!K13</f>
        <v>106606</v>
      </c>
      <c r="L14" s="2">
        <f>AZ!L13+CA!L13+CO!L13+ID!L13+MT!L13+NM!L13+NV!L13+OR!L13+UT!L13+WA!L13+WY!L13</f>
        <v>292686</v>
      </c>
      <c r="M14" s="2">
        <f>AZ!M13+CA!M13+CO!M13+ID!M13+MT!M13+NM!M13+NV!M13+OR!M13+UT!M13+WA!M13+WY!M13</f>
        <v>22056</v>
      </c>
      <c r="N14" s="2">
        <f>AZ!N13+CA!N13+CO!N13+ID!N13+MT!N13+NM!N13+NV!N13+OR!N13+UT!N13+WA!N13+WY!N13</f>
        <v>4036</v>
      </c>
      <c r="O14" s="2">
        <f>AZ!O13+CA!O13+CO!O13+ID!O13+MT!O13+NM!O13+NV!O13+OR!O13+UT!O13+WA!O13+WY!O13</f>
        <v>266666</v>
      </c>
      <c r="P14" s="2">
        <f>AZ!P13+CA!P13+CO!P13+ID!P13+MT!P13+NM!P13+NV!P13+OR!P13+UT!P13+WA!P13+WY!P13</f>
        <v>462852</v>
      </c>
      <c r="Q14" s="2">
        <f t="shared" si="1"/>
        <v>53940258</v>
      </c>
      <c r="R14" s="2">
        <f t="shared" si="2"/>
        <v>26799412.053564165</v>
      </c>
      <c r="S14" s="1">
        <f t="shared" si="3"/>
        <v>0.4968350736024319</v>
      </c>
    </row>
    <row r="15" spans="1:19" x14ac:dyDescent="0.2">
      <c r="A15" s="5">
        <f t="shared" si="0"/>
        <v>37257</v>
      </c>
      <c r="B15">
        <v>2002</v>
      </c>
      <c r="C15">
        <v>1</v>
      </c>
      <c r="D15" s="2">
        <f>AZ!D14+CA!D14+CO!D14+ID!D14+MT!D14+NM!D14+NV!D14+OR!D14+UT!D14+WA!D14+WY!D14</f>
        <v>19793858</v>
      </c>
      <c r="E15" s="2">
        <f>AZ!E14+CA!E14+CO!E14+ID!E14+MT!E14+NM!E14+NV!E14+OR!E14+UT!E14+WA!E14+WY!E14</f>
        <v>1270969</v>
      </c>
      <c r="F15" s="2">
        <f>AZ!F14+CA!F14+CO!F14+ID!F14+MT!F14+NM!F14+NV!F14+OR!F14+UT!F14+WA!F14+WY!F14</f>
        <v>14924734</v>
      </c>
      <c r="G15" s="2">
        <f>AZ!G14+CA!G14+CO!G14+ID!G14+MT!G14+NM!G14+NV!G14+OR!G14+UT!G14+WA!G14+WY!G14</f>
        <v>10912852</v>
      </c>
      <c r="H15" s="2">
        <f>AZ!H14+CA!H14+CO!H14+ID!H14+MT!H14+NM!H14+NV!H14+OR!H14+UT!H14+WA!H14+WY!H14</f>
        <v>6934094</v>
      </c>
      <c r="I15" s="2">
        <f>AZ!I14+CA!I14+CO!I14+ID!I14+MT!I14+NM!I14+NV!I14+OR!I14+UT!I14+WA!I14+WY!I14</f>
        <v>65017</v>
      </c>
      <c r="J15" s="2">
        <f>AZ!J14+CA!J14+CO!J14+ID!J14+MT!J14+NM!J14+NV!J14+OR!J14+UT!J14+WA!J14+WY!J14</f>
        <v>186572</v>
      </c>
      <c r="K15" s="2">
        <f>AZ!K14+CA!K14+CO!K14+ID!K14+MT!K14+NM!K14+NV!K14+OR!K14+UT!K14+WA!K14+WY!K14</f>
        <v>131059</v>
      </c>
      <c r="L15" s="2">
        <f>AZ!L14+CA!L14+CO!L14+ID!L14+MT!L14+NM!L14+NV!L14+OR!L14+UT!L14+WA!L14+WY!L14</f>
        <v>243040</v>
      </c>
      <c r="M15" s="2">
        <f>AZ!M14+CA!M14+CO!M14+ID!M14+MT!M14+NM!M14+NV!M14+OR!M14+UT!M14+WA!M14+WY!M14</f>
        <v>-184181</v>
      </c>
      <c r="N15" s="2">
        <f>AZ!N14+CA!N14+CO!N14+ID!N14+MT!N14+NM!N14+NV!N14+OR!N14+UT!N14+WA!N14+WY!N14</f>
        <v>11320</v>
      </c>
      <c r="O15" s="2">
        <f>AZ!O14+CA!O14+CO!O14+ID!O14+MT!O14+NM!O14+NV!O14+OR!O14+UT!O14+WA!O14+WY!O14</f>
        <v>274686</v>
      </c>
      <c r="P15" s="2">
        <f>AZ!P14+CA!P14+CO!P14+ID!P14+MT!P14+NM!P14+NV!P14+OR!P14+UT!P14+WA!P14+WY!P14</f>
        <v>558096</v>
      </c>
      <c r="Q15" s="2">
        <f t="shared" si="1"/>
        <v>55122116</v>
      </c>
      <c r="R15" s="2">
        <f t="shared" si="2"/>
        <v>26073772.072562762</v>
      </c>
      <c r="S15" s="1">
        <f t="shared" si="3"/>
        <v>0.47301834480669724</v>
      </c>
    </row>
    <row r="16" spans="1:19" x14ac:dyDescent="0.2">
      <c r="A16" s="5">
        <f t="shared" si="0"/>
        <v>37288</v>
      </c>
      <c r="B16">
        <v>2002</v>
      </c>
      <c r="C16">
        <v>2</v>
      </c>
      <c r="D16" s="2">
        <f>AZ!D15+CA!D15+CO!D15+ID!D15+MT!D15+NM!D15+NV!D15+OR!D15+UT!D15+WA!D15+WY!D15</f>
        <v>17288676</v>
      </c>
      <c r="E16" s="2">
        <f>AZ!E15+CA!E15+CO!E15+ID!E15+MT!E15+NM!E15+NV!E15+OR!E15+UT!E15+WA!E15+WY!E15</f>
        <v>1118780</v>
      </c>
      <c r="F16" s="2">
        <f>AZ!F15+CA!F15+CO!F15+ID!F15+MT!F15+NM!F15+NV!F15+OR!F15+UT!F15+WA!F15+WY!F15</f>
        <v>12925410</v>
      </c>
      <c r="G16" s="2">
        <f>AZ!G15+CA!G15+CO!G15+ID!G15+MT!G15+NM!G15+NV!G15+OR!G15+UT!G15+WA!G15+WY!G15</f>
        <v>10052920</v>
      </c>
      <c r="H16" s="2">
        <f>AZ!H15+CA!H15+CO!H15+ID!H15+MT!H15+NM!H15+NV!H15+OR!H15+UT!H15+WA!H15+WY!H15</f>
        <v>5907347</v>
      </c>
      <c r="I16" s="2">
        <f>AZ!I15+CA!I15+CO!I15+ID!I15+MT!I15+NM!I15+NV!I15+OR!I15+UT!I15+WA!I15+WY!I15</f>
        <v>59705</v>
      </c>
      <c r="J16" s="2">
        <f>AZ!J15+CA!J15+CO!J15+ID!J15+MT!J15+NM!J15+NV!J15+OR!J15+UT!J15+WA!J15+WY!J15</f>
        <v>167495</v>
      </c>
      <c r="K16" s="2">
        <f>AZ!K15+CA!K15+CO!K15+ID!K15+MT!K15+NM!K15+NV!K15+OR!K15+UT!K15+WA!K15+WY!K15</f>
        <v>104237</v>
      </c>
      <c r="L16" s="2">
        <f>AZ!L15+CA!L15+CO!L15+ID!L15+MT!L15+NM!L15+NV!L15+OR!L15+UT!L15+WA!L15+WY!L15</f>
        <v>184874</v>
      </c>
      <c r="M16" s="2">
        <f>AZ!M15+CA!M15+CO!M15+ID!M15+MT!M15+NM!M15+NV!M15+OR!M15+UT!M15+WA!M15+WY!M15</f>
        <v>-89577</v>
      </c>
      <c r="N16" s="2">
        <f>AZ!N15+CA!N15+CO!N15+ID!N15+MT!N15+NM!N15+NV!N15+OR!N15+UT!N15+WA!N15+WY!N15</f>
        <v>23565</v>
      </c>
      <c r="O16" s="2">
        <f>AZ!O15+CA!O15+CO!O15+ID!O15+MT!O15+NM!O15+NV!O15+OR!O15+UT!O15+WA!O15+WY!O15</f>
        <v>247782</v>
      </c>
      <c r="P16" s="2">
        <f>AZ!P15+CA!P15+CO!P15+ID!P15+MT!P15+NM!P15+NV!P15+OR!P15+UT!P15+WA!P15+WY!P15</f>
        <v>475112</v>
      </c>
      <c r="Q16" s="2">
        <f t="shared" si="1"/>
        <v>48466326</v>
      </c>
      <c r="R16" s="2">
        <f t="shared" si="2"/>
        <v>22978652.098797198</v>
      </c>
      <c r="S16" s="1">
        <f t="shared" si="3"/>
        <v>0.47411582422808773</v>
      </c>
    </row>
    <row r="17" spans="1:19" x14ac:dyDescent="0.2">
      <c r="A17" s="5">
        <f t="shared" si="0"/>
        <v>37316</v>
      </c>
      <c r="B17">
        <v>2002</v>
      </c>
      <c r="C17">
        <v>3</v>
      </c>
      <c r="D17" s="2">
        <f>AZ!D16+CA!D16+CO!D16+ID!D16+MT!D16+NM!D16+NV!D16+OR!D16+UT!D16+WA!D16+WY!D16</f>
        <v>18583023</v>
      </c>
      <c r="E17" s="2">
        <f>AZ!E16+CA!E16+CO!E16+ID!E16+MT!E16+NM!E16+NV!E16+OR!E16+UT!E16+WA!E16+WY!E16</f>
        <v>1233293</v>
      </c>
      <c r="F17" s="2">
        <f>AZ!F16+CA!F16+CO!F16+ID!F16+MT!F16+NM!F16+NV!F16+OR!F16+UT!F16+WA!F16+WY!F16</f>
        <v>12999260</v>
      </c>
      <c r="G17" s="2">
        <f>AZ!G16+CA!G16+CO!G16+ID!G16+MT!G16+NM!G16+NV!G16+OR!G16+UT!G16+WA!G16+WY!G16</f>
        <v>12484452</v>
      </c>
      <c r="H17" s="2">
        <f>AZ!H16+CA!H16+CO!H16+ID!H16+MT!H16+NM!H16+NV!H16+OR!H16+UT!H16+WA!H16+WY!H16</f>
        <v>6402015</v>
      </c>
      <c r="I17" s="2">
        <f>AZ!I16+CA!I16+CO!I16+ID!I16+MT!I16+NM!I16+NV!I16+OR!I16+UT!I16+WA!I16+WY!I16</f>
        <v>63372</v>
      </c>
      <c r="J17" s="2">
        <f>AZ!J16+CA!J16+CO!J16+ID!J16+MT!J16+NM!J16+NV!J16+OR!J16+UT!J16+WA!J16+WY!J16</f>
        <v>203594</v>
      </c>
      <c r="K17" s="2">
        <f>AZ!K16+CA!K16+CO!K16+ID!K16+MT!K16+NM!K16+NV!K16+OR!K16+UT!K16+WA!K16+WY!K16</f>
        <v>145610</v>
      </c>
      <c r="L17" s="2">
        <f>AZ!L16+CA!L16+CO!L16+ID!L16+MT!L16+NM!L16+NV!L16+OR!L16+UT!L16+WA!L16+WY!L16</f>
        <v>251780</v>
      </c>
      <c r="M17" s="2">
        <f>AZ!M16+CA!M16+CO!M16+ID!M16+MT!M16+NM!M16+NV!M16+OR!M16+UT!M16+WA!M16+WY!M16</f>
        <v>-62550</v>
      </c>
      <c r="N17" s="2">
        <f>AZ!N16+CA!N16+CO!N16+ID!N16+MT!N16+NM!N16+NV!N16+OR!N16+UT!N16+WA!N16+WY!N16</f>
        <v>44397</v>
      </c>
      <c r="O17" s="2">
        <f>AZ!O16+CA!O16+CO!O16+ID!O16+MT!O16+NM!O16+NV!O16+OR!O16+UT!O16+WA!O16+WY!O16</f>
        <v>408966</v>
      </c>
      <c r="P17" s="2">
        <f>AZ!P16+CA!P16+CO!P16+ID!P16+MT!P16+NM!P16+NV!P16+OR!P16+UT!P16+WA!P16+WY!P16</f>
        <v>521943</v>
      </c>
      <c r="Q17" s="2">
        <f t="shared" si="1"/>
        <v>53279155</v>
      </c>
      <c r="R17" s="2">
        <f t="shared" si="2"/>
        <v>25477029.946840957</v>
      </c>
      <c r="S17" s="1">
        <f t="shared" si="3"/>
        <v>0.47818006773645261</v>
      </c>
    </row>
    <row r="18" spans="1:19" x14ac:dyDescent="0.2">
      <c r="A18" s="5">
        <f t="shared" si="0"/>
        <v>37347</v>
      </c>
      <c r="B18">
        <v>2002</v>
      </c>
      <c r="C18">
        <v>4</v>
      </c>
      <c r="D18" s="2">
        <f>AZ!D17+CA!D17+CO!D17+ID!D17+MT!D17+NM!D17+NV!D17+OR!D17+UT!D17+WA!D17+WY!D17</f>
        <v>16912485</v>
      </c>
      <c r="E18" s="2">
        <f>AZ!E17+CA!E17+CO!E17+ID!E17+MT!E17+NM!E17+NV!E17+OR!E17+UT!E17+WA!E17+WY!E17</f>
        <v>1111899</v>
      </c>
      <c r="F18" s="2">
        <f>AZ!F17+CA!F17+CO!F17+ID!F17+MT!F17+NM!F17+NV!F17+OR!F17+UT!F17+WA!F17+WY!F17</f>
        <v>15893763</v>
      </c>
      <c r="G18" s="2">
        <f>AZ!G17+CA!G17+CO!G17+ID!G17+MT!G17+NM!G17+NV!G17+OR!G17+UT!G17+WA!G17+WY!G17</f>
        <v>8977149</v>
      </c>
      <c r="H18" s="2">
        <f>AZ!H17+CA!H17+CO!H17+ID!H17+MT!H17+NM!H17+NV!H17+OR!H17+UT!H17+WA!H17+WY!H17</f>
        <v>6084071</v>
      </c>
      <c r="I18" s="2">
        <f>AZ!I17+CA!I17+CO!I17+ID!I17+MT!I17+NM!I17+NV!I17+OR!I17+UT!I17+WA!I17+WY!I17</f>
        <v>55620</v>
      </c>
      <c r="J18" s="2">
        <f>AZ!J17+CA!J17+CO!J17+ID!J17+MT!J17+NM!J17+NV!J17+OR!J17+UT!J17+WA!J17+WY!J17</f>
        <v>176094</v>
      </c>
      <c r="K18" s="2">
        <f>AZ!K17+CA!K17+CO!K17+ID!K17+MT!K17+NM!K17+NV!K17+OR!K17+UT!K17+WA!K17+WY!K17</f>
        <v>141858</v>
      </c>
      <c r="L18" s="2">
        <f>AZ!L17+CA!L17+CO!L17+ID!L17+MT!L17+NM!L17+NV!L17+OR!L17+UT!L17+WA!L17+WY!L17</f>
        <v>246933</v>
      </c>
      <c r="M18" s="2">
        <f>AZ!M17+CA!M17+CO!M17+ID!M17+MT!M17+NM!M17+NV!M17+OR!M17+UT!M17+WA!M17+WY!M17</f>
        <v>-10020</v>
      </c>
      <c r="N18" s="2">
        <f>AZ!N17+CA!N17+CO!N17+ID!N17+MT!N17+NM!N17+NV!N17+OR!N17+UT!N17+WA!N17+WY!N17</f>
        <v>45858</v>
      </c>
      <c r="O18" s="2">
        <f>AZ!O17+CA!O17+CO!O17+ID!O17+MT!O17+NM!O17+NV!O17+OR!O17+UT!O17+WA!O17+WY!O17</f>
        <v>530655</v>
      </c>
      <c r="P18" s="2">
        <f>AZ!P17+CA!P17+CO!P17+ID!P17+MT!P17+NM!P17+NV!P17+OR!P17+UT!P17+WA!P17+WY!P17</f>
        <v>466935</v>
      </c>
      <c r="Q18" s="2">
        <f t="shared" si="1"/>
        <v>50633300</v>
      </c>
      <c r="R18" s="2">
        <f t="shared" si="2"/>
        <v>22159372.361125659</v>
      </c>
      <c r="S18" s="1">
        <f t="shared" si="3"/>
        <v>0.43764424521264977</v>
      </c>
    </row>
    <row r="19" spans="1:19" x14ac:dyDescent="0.2">
      <c r="A19" s="5">
        <f t="shared" si="0"/>
        <v>37377</v>
      </c>
      <c r="B19">
        <v>2002</v>
      </c>
      <c r="C19">
        <v>5</v>
      </c>
      <c r="D19" s="2">
        <f>AZ!D18+CA!D18+CO!D18+ID!D18+MT!D18+NM!D18+NV!D18+OR!D18+UT!D18+WA!D18+WY!D18</f>
        <v>18183361</v>
      </c>
      <c r="E19" s="2">
        <f>AZ!E18+CA!E18+CO!E18+ID!E18+MT!E18+NM!E18+NV!E18+OR!E18+UT!E18+WA!E18+WY!E18</f>
        <v>1212595</v>
      </c>
      <c r="F19" s="2">
        <f>AZ!F18+CA!F18+CO!F18+ID!F18+MT!F18+NM!F18+NV!F18+OR!F18+UT!F18+WA!F18+WY!F18</f>
        <v>17809199</v>
      </c>
      <c r="G19" s="2">
        <f>AZ!G18+CA!G18+CO!G18+ID!G18+MT!G18+NM!G18+NV!G18+OR!G18+UT!G18+WA!G18+WY!G18</f>
        <v>9090643</v>
      </c>
      <c r="H19" s="2">
        <f>AZ!H18+CA!H18+CO!H18+ID!H18+MT!H18+NM!H18+NV!H18+OR!H18+UT!H18+WA!H18+WY!H18</f>
        <v>5809388</v>
      </c>
      <c r="I19" s="2">
        <f>AZ!I18+CA!I18+CO!I18+ID!I18+MT!I18+NM!I18+NV!I18+OR!I18+UT!I18+WA!I18+WY!I18</f>
        <v>64634</v>
      </c>
      <c r="J19" s="2">
        <f>AZ!J18+CA!J18+CO!J18+ID!J18+MT!J18+NM!J18+NV!J18+OR!J18+UT!J18+WA!J18+WY!J18</f>
        <v>178221</v>
      </c>
      <c r="K19" s="2">
        <f>AZ!K18+CA!K18+CO!K18+ID!K18+MT!K18+NM!K18+NV!K18+OR!K18+UT!K18+WA!K18+WY!K18</f>
        <v>136470</v>
      </c>
      <c r="L19" s="2">
        <f>AZ!L18+CA!L18+CO!L18+ID!L18+MT!L18+NM!L18+NV!L18+OR!L18+UT!L18+WA!L18+WY!L18</f>
        <v>203786</v>
      </c>
      <c r="M19" s="2">
        <f>AZ!M18+CA!M18+CO!M18+ID!M18+MT!M18+NM!M18+NV!M18+OR!M18+UT!M18+WA!M18+WY!M18</f>
        <v>92461</v>
      </c>
      <c r="N19" s="2">
        <f>AZ!N18+CA!N18+CO!N18+ID!N18+MT!N18+NM!N18+NV!N18+OR!N18+UT!N18+WA!N18+WY!N18</f>
        <v>57640</v>
      </c>
      <c r="O19" s="2">
        <f>AZ!O18+CA!O18+CO!O18+ID!O18+MT!O18+NM!O18+NV!O18+OR!O18+UT!O18+WA!O18+WY!O18</f>
        <v>580980</v>
      </c>
      <c r="P19" s="2">
        <f>AZ!P18+CA!P18+CO!P18+ID!P18+MT!P18+NM!P18+NV!P18+OR!P18+UT!P18+WA!P18+WY!P18</f>
        <v>460787</v>
      </c>
      <c r="Q19" s="2">
        <f t="shared" si="1"/>
        <v>53880165</v>
      </c>
      <c r="R19" s="2">
        <f t="shared" si="2"/>
        <v>23527745.65368104</v>
      </c>
      <c r="S19" s="1">
        <f t="shared" si="3"/>
        <v>0.43666803272931776</v>
      </c>
    </row>
    <row r="20" spans="1:19" x14ac:dyDescent="0.2">
      <c r="A20" s="5">
        <f t="shared" si="0"/>
        <v>37408</v>
      </c>
      <c r="B20">
        <v>2002</v>
      </c>
      <c r="C20">
        <v>6</v>
      </c>
      <c r="D20" s="2">
        <f>AZ!D19+CA!D19+CO!D19+ID!D19+MT!D19+NM!D19+NV!D19+OR!D19+UT!D19+WA!D19+WY!D19</f>
        <v>16926778</v>
      </c>
      <c r="E20" s="2">
        <f>AZ!E19+CA!E19+CO!E19+ID!E19+MT!E19+NM!E19+NV!E19+OR!E19+UT!E19+WA!E19+WY!E19</f>
        <v>1147369</v>
      </c>
      <c r="F20" s="2">
        <f>AZ!F19+CA!F19+CO!F19+ID!F19+MT!F19+NM!F19+NV!F19+OR!F19+UT!F19+WA!F19+WY!F19</f>
        <v>20482932</v>
      </c>
      <c r="G20" s="2">
        <f>AZ!G19+CA!G19+CO!G19+ID!G19+MT!G19+NM!G19+NV!G19+OR!G19+UT!G19+WA!G19+WY!G19</f>
        <v>12287078</v>
      </c>
      <c r="H20" s="2">
        <f>AZ!H19+CA!H19+CO!H19+ID!H19+MT!H19+NM!H19+NV!H19+OR!H19+UT!H19+WA!H19+WY!H19</f>
        <v>5486873</v>
      </c>
      <c r="I20" s="2">
        <f>AZ!I19+CA!I19+CO!I19+ID!I19+MT!I19+NM!I19+NV!I19+OR!I19+UT!I19+WA!I19+WY!I19</f>
        <v>59681</v>
      </c>
      <c r="J20" s="2">
        <f>AZ!J19+CA!J19+CO!J19+ID!J19+MT!J19+NM!J19+NV!J19+OR!J19+UT!J19+WA!J19+WY!J19</f>
        <v>199095</v>
      </c>
      <c r="K20" s="2">
        <f>AZ!K19+CA!K19+CO!K19+ID!K19+MT!K19+NM!K19+NV!K19+OR!K19+UT!K19+WA!K19+WY!K19</f>
        <v>172368</v>
      </c>
      <c r="L20" s="2">
        <f>AZ!L19+CA!L19+CO!L19+ID!L19+MT!L19+NM!L19+NV!L19+OR!L19+UT!L19+WA!L19+WY!L19</f>
        <v>236359</v>
      </c>
      <c r="M20" s="2">
        <f>AZ!M19+CA!M19+CO!M19+ID!M19+MT!M19+NM!M19+NV!M19+OR!M19+UT!M19+WA!M19+WY!M19</f>
        <v>75978</v>
      </c>
      <c r="N20" s="2">
        <f>AZ!N19+CA!N19+CO!N19+ID!N19+MT!N19+NM!N19+NV!N19+OR!N19+UT!N19+WA!N19+WY!N19</f>
        <v>95543</v>
      </c>
      <c r="O20" s="2">
        <f>AZ!O19+CA!O19+CO!O19+ID!O19+MT!O19+NM!O19+NV!O19+OR!O19+UT!O19+WA!O19+WY!O19</f>
        <v>660793</v>
      </c>
      <c r="P20" s="2">
        <f>AZ!P19+CA!P19+CO!P19+ID!P19+MT!P19+NM!P19+NV!P19+OR!P19+UT!P19+WA!P19+WY!P19</f>
        <v>535005</v>
      </c>
      <c r="Q20" s="2">
        <f t="shared" si="1"/>
        <v>58365852</v>
      </c>
      <c r="R20" s="2">
        <f t="shared" si="2"/>
        <v>23612209.239199754</v>
      </c>
      <c r="S20" s="1">
        <f t="shared" si="3"/>
        <v>0.40455520531422645</v>
      </c>
    </row>
    <row r="21" spans="1:19" x14ac:dyDescent="0.2">
      <c r="A21" s="5">
        <f t="shared" si="0"/>
        <v>37438</v>
      </c>
      <c r="B21">
        <v>2002</v>
      </c>
      <c r="C21">
        <v>7</v>
      </c>
      <c r="D21" s="2">
        <f>AZ!D20+CA!D20+CO!D20+ID!D20+MT!D20+NM!D20+NV!D20+OR!D20+UT!D20+WA!D20+WY!D20</f>
        <v>19085637</v>
      </c>
      <c r="E21" s="2">
        <f>AZ!E20+CA!E20+CO!E20+ID!E20+MT!E20+NM!E20+NV!E20+OR!E20+UT!E20+WA!E20+WY!E20</f>
        <v>1258809</v>
      </c>
      <c r="F21" s="2">
        <f>AZ!F20+CA!F20+CO!F20+ID!F20+MT!F20+NM!F20+NV!F20+OR!F20+UT!F20+WA!F20+WY!F20</f>
        <v>18515584</v>
      </c>
      <c r="G21" s="2">
        <f>AZ!G20+CA!G20+CO!G20+ID!G20+MT!G20+NM!G20+NV!G20+OR!G20+UT!G20+WA!G20+WY!G20</f>
        <v>15677253</v>
      </c>
      <c r="H21" s="2">
        <f>AZ!H20+CA!H20+CO!H20+ID!H20+MT!H20+NM!H20+NV!H20+OR!H20+UT!H20+WA!H20+WY!H20</f>
        <v>6654879</v>
      </c>
      <c r="I21" s="2">
        <f>AZ!I20+CA!I20+CO!I20+ID!I20+MT!I20+NM!I20+NV!I20+OR!I20+UT!I20+WA!I20+WY!I20</f>
        <v>70151</v>
      </c>
      <c r="J21" s="2">
        <f>AZ!J20+CA!J20+CO!J20+ID!J20+MT!J20+NM!J20+NV!J20+OR!J20+UT!J20+WA!J20+WY!J20</f>
        <v>213497</v>
      </c>
      <c r="K21" s="2">
        <f>AZ!K20+CA!K20+CO!K20+ID!K20+MT!K20+NM!K20+NV!K20+OR!K20+UT!K20+WA!K20+WY!K20</f>
        <v>175537</v>
      </c>
      <c r="L21" s="2">
        <f>AZ!L20+CA!L20+CO!L20+ID!L20+MT!L20+NM!L20+NV!L20+OR!L20+UT!L20+WA!L20+WY!L20</f>
        <v>258242</v>
      </c>
      <c r="M21" s="2">
        <f>AZ!M20+CA!M20+CO!M20+ID!M20+MT!M20+NM!M20+NV!M20+OR!M20+UT!M20+WA!M20+WY!M20</f>
        <v>1398</v>
      </c>
      <c r="N21" s="2">
        <f>AZ!N20+CA!N20+CO!N20+ID!N20+MT!N20+NM!N20+NV!N20+OR!N20+UT!N20+WA!N20+WY!N20</f>
        <v>85537</v>
      </c>
      <c r="O21" s="2">
        <f>AZ!O20+CA!O20+CO!O20+ID!O20+MT!O20+NM!O20+NV!O20+OR!O20+UT!O20+WA!O20+WY!O20</f>
        <v>550244</v>
      </c>
      <c r="P21" s="2">
        <f>AZ!P20+CA!P20+CO!P20+ID!P20+MT!P20+NM!P20+NV!P20+OR!P20+UT!P20+WA!P20+WY!P20</f>
        <v>559750</v>
      </c>
      <c r="Q21" s="2">
        <f t="shared" si="1"/>
        <v>63106518</v>
      </c>
      <c r="R21" s="2">
        <f t="shared" si="2"/>
        <v>27413508.828818243</v>
      </c>
      <c r="S21" s="1">
        <f t="shared" si="3"/>
        <v>0.43440059280117854</v>
      </c>
    </row>
    <row r="22" spans="1:19" x14ac:dyDescent="0.2">
      <c r="A22" s="5">
        <f t="shared" si="0"/>
        <v>37469</v>
      </c>
      <c r="B22">
        <v>2002</v>
      </c>
      <c r="C22">
        <v>8</v>
      </c>
      <c r="D22" s="2">
        <f>AZ!D21+CA!D21+CO!D21+ID!D21+MT!D21+NM!D21+NV!D21+OR!D21+UT!D21+WA!D21+WY!D21</f>
        <v>19227886</v>
      </c>
      <c r="E22" s="2">
        <f>AZ!E21+CA!E21+CO!E21+ID!E21+MT!E21+NM!E21+NV!E21+OR!E21+UT!E21+WA!E21+WY!E21</f>
        <v>1223483</v>
      </c>
      <c r="F22" s="2">
        <f>AZ!F21+CA!F21+CO!F21+ID!F21+MT!F21+NM!F21+NV!F21+OR!F21+UT!F21+WA!F21+WY!F21</f>
        <v>14775590</v>
      </c>
      <c r="G22" s="2">
        <f>AZ!G21+CA!G21+CO!G21+ID!G21+MT!G21+NM!G21+NV!G21+OR!G21+UT!G21+WA!G21+WY!G21</f>
        <v>15805900</v>
      </c>
      <c r="H22" s="2">
        <f>AZ!H21+CA!H21+CO!H21+ID!H21+MT!H21+NM!H21+NV!H21+OR!H21+UT!H21+WA!H21+WY!H21</f>
        <v>6798770</v>
      </c>
      <c r="I22" s="2">
        <f>AZ!I21+CA!I21+CO!I21+ID!I21+MT!I21+NM!I21+NV!I21+OR!I21+UT!I21+WA!I21+WY!I21</f>
        <v>69560</v>
      </c>
      <c r="J22" s="2">
        <f>AZ!J21+CA!J21+CO!J21+ID!J21+MT!J21+NM!J21+NV!J21+OR!J21+UT!J21+WA!J21+WY!J21</f>
        <v>220101</v>
      </c>
      <c r="K22" s="2">
        <f>AZ!K21+CA!K21+CO!K21+ID!K21+MT!K21+NM!K21+NV!K21+OR!K21+UT!K21+WA!K21+WY!K21</f>
        <v>122751</v>
      </c>
      <c r="L22" s="2">
        <f>AZ!L21+CA!L21+CO!L21+ID!L21+MT!L21+NM!L21+NV!L21+OR!L21+UT!L21+WA!L21+WY!L21</f>
        <v>233531</v>
      </c>
      <c r="M22" s="2">
        <f>AZ!M21+CA!M21+CO!M21+ID!M21+MT!M21+NM!M21+NV!M21+OR!M21+UT!M21+WA!M21+WY!M21</f>
        <v>-37088</v>
      </c>
      <c r="N22" s="2">
        <f>AZ!N21+CA!N21+CO!N21+ID!N21+MT!N21+NM!N21+NV!N21+OR!N21+UT!N21+WA!N21+WY!N21</f>
        <v>74925</v>
      </c>
      <c r="O22" s="2">
        <f>AZ!O21+CA!O21+CO!O21+ID!O21+MT!O21+NM!O21+NV!O21+OR!O21+UT!O21+WA!O21+WY!O21</f>
        <v>578372</v>
      </c>
      <c r="P22" s="2">
        <f>AZ!P21+CA!P21+CO!P21+ID!P21+MT!P21+NM!P21+NV!P21+OR!P21+UT!P21+WA!P21+WY!P21</f>
        <v>524633</v>
      </c>
      <c r="Q22" s="2">
        <f t="shared" si="1"/>
        <v>59618414</v>
      </c>
      <c r="R22" s="2">
        <f t="shared" si="2"/>
        <v>27600717.818321124</v>
      </c>
      <c r="S22" s="1">
        <f t="shared" si="3"/>
        <v>0.46295625741270346</v>
      </c>
    </row>
    <row r="23" spans="1:19" x14ac:dyDescent="0.2">
      <c r="A23" s="5">
        <f t="shared" si="0"/>
        <v>37500</v>
      </c>
      <c r="B23">
        <v>2002</v>
      </c>
      <c r="C23">
        <v>9</v>
      </c>
      <c r="D23" s="2">
        <f>AZ!D22+CA!D22+CO!D22+ID!D22+MT!D22+NM!D22+NV!D22+OR!D22+UT!D22+WA!D22+WY!D22</f>
        <v>19321569</v>
      </c>
      <c r="E23" s="2">
        <f>AZ!E22+CA!E22+CO!E22+ID!E22+MT!E22+NM!E22+NV!E22+OR!E22+UT!E22+WA!E22+WY!E22</f>
        <v>1191463</v>
      </c>
      <c r="F23" s="2">
        <f>AZ!F22+CA!F22+CO!F22+ID!F22+MT!F22+NM!F22+NV!F22+OR!F22+UT!F22+WA!F22+WY!F22</f>
        <v>11210437</v>
      </c>
      <c r="G23" s="2">
        <f>AZ!G22+CA!G22+CO!G22+ID!G22+MT!G22+NM!G22+NV!G22+OR!G22+UT!G22+WA!G22+WY!G22</f>
        <v>14722281</v>
      </c>
      <c r="H23" s="2">
        <f>AZ!H22+CA!H22+CO!H22+ID!H22+MT!H22+NM!H22+NV!H22+OR!H22+UT!H22+WA!H22+WY!H22</f>
        <v>6527090</v>
      </c>
      <c r="I23" s="2">
        <f>AZ!I22+CA!I22+CO!I22+ID!I22+MT!I22+NM!I22+NV!I22+OR!I22+UT!I22+WA!I22+WY!I22</f>
        <v>62214</v>
      </c>
      <c r="J23" s="2">
        <f>AZ!J22+CA!J22+CO!J22+ID!J22+MT!J22+NM!J22+NV!J22+OR!J22+UT!J22+WA!J22+WY!J22</f>
        <v>203883</v>
      </c>
      <c r="K23" s="2">
        <f>AZ!K22+CA!K22+CO!K22+ID!K22+MT!K22+NM!K22+NV!K22+OR!K22+UT!K22+WA!K22+WY!K22</f>
        <v>116324</v>
      </c>
      <c r="L23" s="2">
        <f>AZ!L22+CA!L22+CO!L22+ID!L22+MT!L22+NM!L22+NV!L22+OR!L22+UT!L22+WA!L22+WY!L22</f>
        <v>211133</v>
      </c>
      <c r="M23" s="2">
        <f>AZ!M22+CA!M22+CO!M22+ID!M22+MT!M22+NM!M22+NV!M22+OR!M22+UT!M22+WA!M22+WY!M22</f>
        <v>-25306</v>
      </c>
      <c r="N23" s="2">
        <f>AZ!N22+CA!N22+CO!N22+ID!N22+MT!N22+NM!N22+NV!N22+OR!N22+UT!N22+WA!N22+WY!N22</f>
        <v>52608</v>
      </c>
      <c r="O23" s="2">
        <f>AZ!O22+CA!O22+CO!O22+ID!O22+MT!O22+NM!O22+NV!O22+OR!O22+UT!O22+WA!O22+WY!O22</f>
        <v>397301</v>
      </c>
      <c r="P23" s="2">
        <f>AZ!P22+CA!P22+CO!P22+ID!P22+MT!P22+NM!P22+NV!P22+OR!P22+UT!P22+WA!P22+WY!P22</f>
        <v>554988</v>
      </c>
      <c r="Q23" s="2">
        <f t="shared" si="1"/>
        <v>54545985</v>
      </c>
      <c r="R23" s="2">
        <f t="shared" si="2"/>
        <v>27208325.280129887</v>
      </c>
      <c r="S23" s="1">
        <f t="shared" si="3"/>
        <v>0.49881444583189555</v>
      </c>
    </row>
    <row r="24" spans="1:19" x14ac:dyDescent="0.2">
      <c r="A24" s="5">
        <f t="shared" si="0"/>
        <v>37530</v>
      </c>
      <c r="B24">
        <v>2002</v>
      </c>
      <c r="C24">
        <v>10</v>
      </c>
      <c r="D24" s="2">
        <f>AZ!D23+CA!D23+CO!D23+ID!D23+MT!D23+NM!D23+NV!D23+OR!D23+UT!D23+WA!D23+WY!D23</f>
        <v>19133387</v>
      </c>
      <c r="E24" s="2">
        <f>AZ!E23+CA!E23+CO!E23+ID!E23+MT!E23+NM!E23+NV!E23+OR!E23+UT!E23+WA!E23+WY!E23</f>
        <v>1231331</v>
      </c>
      <c r="F24" s="2">
        <f>AZ!F23+CA!F23+CO!F23+ID!F23+MT!F23+NM!F23+NV!F23+OR!F23+UT!F23+WA!F23+WY!F23</f>
        <v>10706879</v>
      </c>
      <c r="G24" s="2">
        <f>AZ!G23+CA!G23+CO!G23+ID!G23+MT!G23+NM!G23+NV!G23+OR!G23+UT!G23+WA!G23+WY!G23</f>
        <v>12647841</v>
      </c>
      <c r="H24" s="2">
        <f>AZ!H23+CA!H23+CO!H23+ID!H23+MT!H23+NM!H23+NV!H23+OR!H23+UT!H23+WA!H23+WY!H23</f>
        <v>5659019</v>
      </c>
      <c r="I24" s="2">
        <f>AZ!I23+CA!I23+CO!I23+ID!I23+MT!I23+NM!I23+NV!I23+OR!I23+UT!I23+WA!I23+WY!I23</f>
        <v>66626</v>
      </c>
      <c r="J24" s="2">
        <f>AZ!J23+CA!J23+CO!J23+ID!J23+MT!J23+NM!J23+NV!J23+OR!J23+UT!J23+WA!J23+WY!J23</f>
        <v>203665</v>
      </c>
      <c r="K24" s="2">
        <f>AZ!K23+CA!K23+CO!K23+ID!K23+MT!K23+NM!K23+NV!K23+OR!K23+UT!K23+WA!K23+WY!K23</f>
        <v>143008</v>
      </c>
      <c r="L24" s="2">
        <f>AZ!L23+CA!L23+CO!L23+ID!L23+MT!L23+NM!L23+NV!L23+OR!L23+UT!L23+WA!L23+WY!L23</f>
        <v>209804</v>
      </c>
      <c r="M24" s="2">
        <f>AZ!M23+CA!M23+CO!M23+ID!M23+MT!M23+NM!M23+NV!M23+OR!M23+UT!M23+WA!M23+WY!M23</f>
        <v>-9316</v>
      </c>
      <c r="N24" s="2">
        <f>AZ!N23+CA!N23+CO!N23+ID!N23+MT!N23+NM!N23+NV!N23+OR!N23+UT!N23+WA!N23+WY!N23</f>
        <v>30956</v>
      </c>
      <c r="O24" s="2">
        <f>AZ!O23+CA!O23+CO!O23+ID!O23+MT!O23+NM!O23+NV!O23+OR!O23+UT!O23+WA!O23+WY!O23</f>
        <v>381893</v>
      </c>
      <c r="P24" s="2">
        <f>AZ!P23+CA!P23+CO!P23+ID!P23+MT!P23+NM!P23+NV!P23+OR!P23+UT!P23+WA!P23+WY!P23</f>
        <v>558445</v>
      </c>
      <c r="Q24" s="2">
        <f t="shared" si="1"/>
        <v>50963538</v>
      </c>
      <c r="R24" s="2">
        <f t="shared" si="2"/>
        <v>26100068.391147677</v>
      </c>
      <c r="S24" s="1">
        <f t="shared" si="3"/>
        <v>0.51213219127658827</v>
      </c>
    </row>
    <row r="25" spans="1:19" x14ac:dyDescent="0.2">
      <c r="A25" s="5">
        <f t="shared" si="0"/>
        <v>37561</v>
      </c>
      <c r="B25">
        <v>2002</v>
      </c>
      <c r="C25">
        <v>11</v>
      </c>
      <c r="D25" s="2">
        <f>AZ!D24+CA!D24+CO!D24+ID!D24+MT!D24+NM!D24+NV!D24+OR!D24+UT!D24+WA!D24+WY!D24</f>
        <v>19006982</v>
      </c>
      <c r="E25" s="2">
        <f>AZ!E24+CA!E24+CO!E24+ID!E24+MT!E24+NM!E24+NV!E24+OR!E24+UT!E24+WA!E24+WY!E24</f>
        <v>1186265</v>
      </c>
      <c r="F25" s="2">
        <f>AZ!F24+CA!F24+CO!F24+ID!F24+MT!F24+NM!F24+NV!F24+OR!F24+UT!F24+WA!F24+WY!F24</f>
        <v>11540323</v>
      </c>
      <c r="G25" s="2">
        <f>AZ!G24+CA!G24+CO!G24+ID!G24+MT!G24+NM!G24+NV!G24+OR!G24+UT!G24+WA!G24+WY!G24</f>
        <v>11370399</v>
      </c>
      <c r="H25" s="2">
        <f>AZ!H24+CA!H24+CO!H24+ID!H24+MT!H24+NM!H24+NV!H24+OR!H24+UT!H24+WA!H24+WY!H24</f>
        <v>5476964</v>
      </c>
      <c r="I25" s="2">
        <f>AZ!I24+CA!I24+CO!I24+ID!I24+MT!I24+NM!I24+NV!I24+OR!I24+UT!I24+WA!I24+WY!I24</f>
        <v>53712</v>
      </c>
      <c r="J25" s="2">
        <f>AZ!J24+CA!J24+CO!J24+ID!J24+MT!J24+NM!J24+NV!J24+OR!J24+UT!J24+WA!J24+WY!J24</f>
        <v>193320</v>
      </c>
      <c r="K25" s="2">
        <f>AZ!K24+CA!K24+CO!K24+ID!K24+MT!K24+NM!K24+NV!K24+OR!K24+UT!K24+WA!K24+WY!K24</f>
        <v>90605</v>
      </c>
      <c r="L25" s="2">
        <f>AZ!L24+CA!L24+CO!L24+ID!L24+MT!L24+NM!L24+NV!L24+OR!L24+UT!L24+WA!L24+WY!L24</f>
        <v>227601</v>
      </c>
      <c r="M25" s="2">
        <f>AZ!M24+CA!M24+CO!M24+ID!M24+MT!M24+NM!M24+NV!M24+OR!M24+UT!M24+WA!M24+WY!M24</f>
        <v>-51132</v>
      </c>
      <c r="N25" s="2">
        <f>AZ!N24+CA!N24+CO!N24+ID!N24+MT!N24+NM!N24+NV!N24+OR!N24+UT!N24+WA!N24+WY!N24</f>
        <v>28175</v>
      </c>
      <c r="O25" s="2">
        <f>AZ!O24+CA!O24+CO!O24+ID!O24+MT!O24+NM!O24+NV!O24+OR!O24+UT!O24+WA!O24+WY!O24</f>
        <v>278674</v>
      </c>
      <c r="P25" s="2">
        <f>AZ!P24+CA!P24+CO!P24+ID!P24+MT!P24+NM!P24+NV!P24+OR!P24+UT!P24+WA!P24+WY!P24</f>
        <v>539115</v>
      </c>
      <c r="Q25" s="2">
        <f t="shared" si="1"/>
        <v>49941003</v>
      </c>
      <c r="R25" s="2">
        <f t="shared" si="2"/>
        <v>25421946.992114197</v>
      </c>
      <c r="S25" s="1">
        <f t="shared" si="3"/>
        <v>0.50903957599958893</v>
      </c>
    </row>
    <row r="26" spans="1:19" x14ac:dyDescent="0.2">
      <c r="A26" s="5">
        <f t="shared" si="0"/>
        <v>37591</v>
      </c>
      <c r="B26">
        <v>2002</v>
      </c>
      <c r="C26">
        <v>12</v>
      </c>
      <c r="D26" s="2">
        <f>AZ!D25+CA!D25+CO!D25+ID!D25+MT!D25+NM!D25+NV!D25+OR!D25+UT!D25+WA!D25+WY!D25</f>
        <v>20074824</v>
      </c>
      <c r="E26" s="2">
        <f>AZ!E25+CA!E25+CO!E25+ID!E25+MT!E25+NM!E25+NV!E25+OR!E25+UT!E25+WA!E25+WY!E25</f>
        <v>1232295</v>
      </c>
      <c r="F26" s="2">
        <f>AZ!F25+CA!F25+CO!F25+ID!F25+MT!F25+NM!F25+NV!F25+OR!F25+UT!F25+WA!F25+WY!F25</f>
        <v>12482289</v>
      </c>
      <c r="G26" s="2">
        <f>AZ!G25+CA!G25+CO!G25+ID!G25+MT!G25+NM!G25+NV!G25+OR!G25+UT!G25+WA!G25+WY!G25</f>
        <v>12540314</v>
      </c>
      <c r="H26" s="2">
        <f>AZ!H25+CA!H25+CO!H25+ID!H25+MT!H25+NM!H25+NV!H25+OR!H25+UT!H25+WA!H25+WY!H25</f>
        <v>6522216</v>
      </c>
      <c r="I26" s="2">
        <f>AZ!I25+CA!I25+CO!I25+ID!I25+MT!I25+NM!I25+NV!I25+OR!I25+UT!I25+WA!I25+WY!I25</f>
        <v>68937</v>
      </c>
      <c r="J26" s="2">
        <f>AZ!J25+CA!J25+CO!J25+ID!J25+MT!J25+NM!J25+NV!J25+OR!J25+UT!J25+WA!J25+WY!J25</f>
        <v>212064</v>
      </c>
      <c r="K26" s="2">
        <f>AZ!K25+CA!K25+CO!K25+ID!K25+MT!K25+NM!K25+NV!K25+OR!K25+UT!K25+WA!K25+WY!K25</f>
        <v>139817</v>
      </c>
      <c r="L26" s="2">
        <f>AZ!L25+CA!L25+CO!L25+ID!L25+MT!L25+NM!L25+NV!L25+OR!L25+UT!L25+WA!L25+WY!L25</f>
        <v>236526</v>
      </c>
      <c r="M26" s="2">
        <f>AZ!M25+CA!M25+CO!M25+ID!M25+MT!M25+NM!M25+NV!M25+OR!M25+UT!M25+WA!M25+WY!M25</f>
        <v>-42496</v>
      </c>
      <c r="N26" s="2">
        <f>AZ!N25+CA!N25+CO!N25+ID!N25+MT!N25+NM!N25+NV!N25+OR!N25+UT!N25+WA!N25+WY!N25</f>
        <v>4307</v>
      </c>
      <c r="O26" s="2">
        <f>AZ!O25+CA!O25+CO!O25+ID!O25+MT!O25+NM!O25+NV!O25+OR!O25+UT!O25+WA!O25+WY!O25</f>
        <v>291375</v>
      </c>
      <c r="P26" s="2">
        <f>AZ!P25+CA!P25+CO!P25+ID!P25+MT!P25+NM!P25+NV!P25+OR!P25+UT!P25+WA!P25+WY!P25</f>
        <v>524782</v>
      </c>
      <c r="Q26" s="2">
        <f t="shared" si="1"/>
        <v>54287250</v>
      </c>
      <c r="R26" s="2">
        <f t="shared" si="2"/>
        <v>27079057.57368347</v>
      </c>
      <c r="S26" s="1">
        <f t="shared" si="3"/>
        <v>0.49881063368808459</v>
      </c>
    </row>
    <row r="27" spans="1:19" x14ac:dyDescent="0.2">
      <c r="A27" s="5">
        <f t="shared" si="0"/>
        <v>37622</v>
      </c>
      <c r="B27">
        <v>2003</v>
      </c>
      <c r="C27">
        <v>1</v>
      </c>
      <c r="D27" s="2">
        <f>AZ!D26+CA!D26+CO!D26+ID!D26+MT!D26+NM!D26+NV!D26+OR!D26+UT!D26+WA!D26+WY!D26</f>
        <v>20881180</v>
      </c>
      <c r="E27" s="2">
        <f>AZ!E26+CA!E26+CO!E26+ID!E26+MT!E26+NM!E26+NV!E26+OR!E26+UT!E26+WA!E26+WY!E26</f>
        <v>1253749</v>
      </c>
      <c r="F27" s="2">
        <f>AZ!F26+CA!F26+CO!F26+ID!F26+MT!F26+NM!F26+NV!F26+OR!F26+UT!F26+WA!F26+WY!F26</f>
        <v>12670327</v>
      </c>
      <c r="G27" s="2">
        <f>AZ!G26+CA!G26+CO!G26+ID!G26+MT!G26+NM!G26+NV!G26+OR!G26+UT!G26+WA!G26+WY!G26</f>
        <v>11796668</v>
      </c>
      <c r="H27" s="2">
        <f>AZ!H26+CA!H26+CO!H26+ID!H26+MT!H26+NM!H26+NV!H26+OR!H26+UT!H26+WA!H26+WY!H26</f>
        <v>6260910</v>
      </c>
      <c r="I27" s="2">
        <f>AZ!I26+CA!I26+CO!I26+ID!I26+MT!I26+NM!I26+NV!I26+OR!I26+UT!I26+WA!I26+WY!I26</f>
        <v>251569</v>
      </c>
      <c r="J27" s="2">
        <f>AZ!J26+CA!J26+CO!J26+ID!J26+MT!J26+NM!J26+NV!J26+OR!J26+UT!J26+WA!J26+WY!J26</f>
        <v>218450</v>
      </c>
      <c r="K27" s="2">
        <f>AZ!K26+CA!K26+CO!K26+ID!K26+MT!K26+NM!K26+NV!K26+OR!K26+UT!K26+WA!K26+WY!K26</f>
        <v>136390</v>
      </c>
      <c r="L27" s="2">
        <f>AZ!L26+CA!L26+CO!L26+ID!L26+MT!L26+NM!L26+NV!L26+OR!L26+UT!L26+WA!L26+WY!L26</f>
        <v>225853</v>
      </c>
      <c r="M27" s="2">
        <f>AZ!M26+CA!M26+CO!M26+ID!M26+MT!M26+NM!M26+NV!M26+OR!M26+UT!M26+WA!M26+WY!M26</f>
        <v>-198190</v>
      </c>
      <c r="N27" s="2">
        <f>AZ!N26+CA!N26+CO!N26+ID!N26+MT!N26+NM!N26+NV!N26+OR!N26+UT!N26+WA!N26+WY!N26</f>
        <v>13217</v>
      </c>
      <c r="O27" s="2">
        <f>AZ!O26+CA!O26+CO!O26+ID!O26+MT!O26+NM!O26+NV!O26+OR!O26+UT!O26+WA!O26+WY!O26</f>
        <v>226921</v>
      </c>
      <c r="P27" s="2">
        <f>AZ!P26+CA!P26+CO!P26+ID!P26+MT!P26+NM!P26+NV!P26+OR!P26+UT!P26+WA!P26+WY!P26</f>
        <v>563174</v>
      </c>
      <c r="Q27" s="2">
        <f t="shared" si="1"/>
        <v>54300218</v>
      </c>
      <c r="R27" s="2">
        <f t="shared" si="2"/>
        <v>27604795.829829238</v>
      </c>
      <c r="S27" s="1">
        <f t="shared" si="3"/>
        <v>0.5083735728248685</v>
      </c>
    </row>
    <row r="28" spans="1:19" x14ac:dyDescent="0.2">
      <c r="A28" s="5">
        <f t="shared" si="0"/>
        <v>37653</v>
      </c>
      <c r="B28">
        <v>2003</v>
      </c>
      <c r="C28">
        <v>2</v>
      </c>
      <c r="D28" s="2">
        <f>AZ!D27+CA!D27+CO!D27+ID!D27+MT!D27+NM!D27+NV!D27+OR!D27+UT!D27+WA!D27+WY!D27</f>
        <v>17839275</v>
      </c>
      <c r="E28" s="2">
        <f>AZ!E27+CA!E27+CO!E27+ID!E27+MT!E27+NM!E27+NV!E27+OR!E27+UT!E27+WA!E27+WY!E27</f>
        <v>1124865</v>
      </c>
      <c r="F28" s="2">
        <f>AZ!F27+CA!F27+CO!F27+ID!F27+MT!F27+NM!F27+NV!F27+OR!F27+UT!F27+WA!F27+WY!F27</f>
        <v>12348891</v>
      </c>
      <c r="G28" s="2">
        <f>AZ!G27+CA!G27+CO!G27+ID!G27+MT!G27+NM!G27+NV!G27+OR!G27+UT!G27+WA!G27+WY!G27</f>
        <v>11194656</v>
      </c>
      <c r="H28" s="2">
        <f>AZ!H27+CA!H27+CO!H27+ID!H27+MT!H27+NM!H27+NV!H27+OR!H27+UT!H27+WA!H27+WY!H27</f>
        <v>5018095</v>
      </c>
      <c r="I28" s="2">
        <f>AZ!I27+CA!I27+CO!I27+ID!I27+MT!I27+NM!I27+NV!I27+OR!I27+UT!I27+WA!I27+WY!I27</f>
        <v>352660</v>
      </c>
      <c r="J28" s="2">
        <f>AZ!J27+CA!J27+CO!J27+ID!J27+MT!J27+NM!J27+NV!J27+OR!J27+UT!J27+WA!J27+WY!J27</f>
        <v>199496</v>
      </c>
      <c r="K28" s="2">
        <f>AZ!K27+CA!K27+CO!K27+ID!K27+MT!K27+NM!K27+NV!K27+OR!K27+UT!K27+WA!K27+WY!K27</f>
        <v>128312</v>
      </c>
      <c r="L28" s="2">
        <f>AZ!L27+CA!L27+CO!L27+ID!L27+MT!L27+NM!L27+NV!L27+OR!L27+UT!L27+WA!L27+WY!L27</f>
        <v>231023</v>
      </c>
      <c r="M28" s="2">
        <f>AZ!M27+CA!M27+CO!M27+ID!M27+MT!M27+NM!M27+NV!M27+OR!M27+UT!M27+WA!M27+WY!M27</f>
        <v>-107729</v>
      </c>
      <c r="N28" s="2">
        <f>AZ!N27+CA!N27+CO!N27+ID!N27+MT!N27+NM!N27+NV!N27+OR!N27+UT!N27+WA!N27+WY!N27</f>
        <v>17830</v>
      </c>
      <c r="O28" s="2">
        <f>AZ!O27+CA!O27+CO!O27+ID!O27+MT!O27+NM!O27+NV!O27+OR!O27+UT!O27+WA!O27+WY!O27</f>
        <v>308214</v>
      </c>
      <c r="P28" s="2">
        <f>AZ!P27+CA!P27+CO!P27+ID!P27+MT!P27+NM!P27+NV!P27+OR!P27+UT!P27+WA!P27+WY!P27</f>
        <v>491776</v>
      </c>
      <c r="Q28" s="2">
        <f t="shared" si="1"/>
        <v>49147364</v>
      </c>
      <c r="R28" s="2">
        <f t="shared" si="2"/>
        <v>24103147.893067375</v>
      </c>
      <c r="S28" s="1">
        <f t="shared" si="3"/>
        <v>0.49042605607632128</v>
      </c>
    </row>
    <row r="29" spans="1:19" x14ac:dyDescent="0.2">
      <c r="A29" s="5">
        <f t="shared" si="0"/>
        <v>37681</v>
      </c>
      <c r="B29">
        <v>2003</v>
      </c>
      <c r="C29">
        <v>3</v>
      </c>
      <c r="D29" s="2">
        <f>AZ!D28+CA!D28+CO!D28+ID!D28+MT!D28+NM!D28+NV!D28+OR!D28+UT!D28+WA!D28+WY!D28</f>
        <v>18297188</v>
      </c>
      <c r="E29" s="2">
        <f>AZ!E28+CA!E28+CO!E28+ID!E28+MT!E28+NM!E28+NV!E28+OR!E28+UT!E28+WA!E28+WY!E28</f>
        <v>1203074</v>
      </c>
      <c r="F29" s="2">
        <f>AZ!F28+CA!F28+CO!F28+ID!F28+MT!F28+NM!F28+NV!F28+OR!F28+UT!F28+WA!F28+WY!F28</f>
        <v>14508097</v>
      </c>
      <c r="G29" s="2">
        <f>AZ!G28+CA!G28+CO!G28+ID!G28+MT!G28+NM!G28+NV!G28+OR!G28+UT!G28+WA!G28+WY!G28</f>
        <v>11696444</v>
      </c>
      <c r="H29" s="2">
        <f>AZ!H28+CA!H28+CO!H28+ID!H28+MT!H28+NM!H28+NV!H28+OR!H28+UT!H28+WA!H28+WY!H28</f>
        <v>5520460</v>
      </c>
      <c r="I29" s="2">
        <f>AZ!I28+CA!I28+CO!I28+ID!I28+MT!I28+NM!I28+NV!I28+OR!I28+UT!I28+WA!I28+WY!I28</f>
        <v>289524</v>
      </c>
      <c r="J29" s="2">
        <f>AZ!J28+CA!J28+CO!J28+ID!J28+MT!J28+NM!J28+NV!J28+OR!J28+UT!J28+WA!J28+WY!J28</f>
        <v>223390</v>
      </c>
      <c r="K29" s="2">
        <f>AZ!K28+CA!K28+CO!K28+ID!K28+MT!K28+NM!K28+NV!K28+OR!K28+UT!K28+WA!K28+WY!K28</f>
        <v>191605</v>
      </c>
      <c r="L29" s="2">
        <f>AZ!L28+CA!L28+CO!L28+ID!L28+MT!L28+NM!L28+NV!L28+OR!L28+UT!L28+WA!L28+WY!L28</f>
        <v>271566</v>
      </c>
      <c r="M29" s="2">
        <f>AZ!M28+CA!M28+CO!M28+ID!M28+MT!M28+NM!M28+NV!M28+OR!M28+UT!M28+WA!M28+WY!M28</f>
        <v>-118160</v>
      </c>
      <c r="N29" s="2">
        <f>AZ!N28+CA!N28+CO!N28+ID!N28+MT!N28+NM!N28+NV!N28+OR!N28+UT!N28+WA!N28+WY!N28</f>
        <v>50027</v>
      </c>
      <c r="O29" s="2">
        <f>AZ!O28+CA!O28+CO!O28+ID!O28+MT!O28+NM!O28+NV!O28+OR!O28+UT!O28+WA!O28+WY!O28</f>
        <v>528947</v>
      </c>
      <c r="P29" s="2">
        <f>AZ!P28+CA!P28+CO!P28+ID!P28+MT!P28+NM!P28+NV!P28+OR!P28+UT!P28+WA!P28+WY!P28</f>
        <v>543866</v>
      </c>
      <c r="Q29" s="2">
        <f t="shared" si="1"/>
        <v>53206028</v>
      </c>
      <c r="R29" s="2">
        <f t="shared" si="2"/>
        <v>24844490.030350696</v>
      </c>
      <c r="S29" s="1">
        <f t="shared" si="3"/>
        <v>0.46694878314071286</v>
      </c>
    </row>
    <row r="30" spans="1:19" x14ac:dyDescent="0.2">
      <c r="A30" s="5">
        <f t="shared" si="0"/>
        <v>37712</v>
      </c>
      <c r="B30">
        <v>2003</v>
      </c>
      <c r="C30">
        <v>4</v>
      </c>
      <c r="D30" s="2">
        <f>AZ!D29+CA!D29+CO!D29+ID!D29+MT!D29+NM!D29+NV!D29+OR!D29+UT!D29+WA!D29+WY!D29</f>
        <v>16815474</v>
      </c>
      <c r="E30" s="2">
        <f>AZ!E29+CA!E29+CO!E29+ID!E29+MT!E29+NM!E29+NV!E29+OR!E29+UT!E29+WA!E29+WY!E29</f>
        <v>1150172</v>
      </c>
      <c r="F30" s="2">
        <f>AZ!F29+CA!F29+CO!F29+ID!F29+MT!F29+NM!F29+NV!F29+OR!F29+UT!F29+WA!F29+WY!F29</f>
        <v>15958973</v>
      </c>
      <c r="G30" s="2">
        <f>AZ!G29+CA!G29+CO!G29+ID!G29+MT!G29+NM!G29+NV!G29+OR!G29+UT!G29+WA!G29+WY!G29</f>
        <v>8807636</v>
      </c>
      <c r="H30" s="2">
        <f>AZ!H29+CA!H29+CO!H29+ID!H29+MT!H29+NM!H29+NV!H29+OR!H29+UT!H29+WA!H29+WY!H29</f>
        <v>5399974</v>
      </c>
      <c r="I30" s="2">
        <f>AZ!I29+CA!I29+CO!I29+ID!I29+MT!I29+NM!I29+NV!I29+OR!I29+UT!I29+WA!I29+WY!I29</f>
        <v>306424</v>
      </c>
      <c r="J30" s="2">
        <f>AZ!J29+CA!J29+CO!J29+ID!J29+MT!J29+NM!J29+NV!J29+OR!J29+UT!J29+WA!J29+WY!J29</f>
        <v>199260</v>
      </c>
      <c r="K30" s="2">
        <f>AZ!K29+CA!K29+CO!K29+ID!K29+MT!K29+NM!K29+NV!K29+OR!K29+UT!K29+WA!K29+WY!K29</f>
        <v>170581</v>
      </c>
      <c r="L30" s="2">
        <f>AZ!L29+CA!L29+CO!L29+ID!L29+MT!L29+NM!L29+NV!L29+OR!L29+UT!L29+WA!L29+WY!L29</f>
        <v>209773</v>
      </c>
      <c r="M30" s="2">
        <f>AZ!M29+CA!M29+CO!M29+ID!M29+MT!M29+NM!M29+NV!M29+OR!M29+UT!M29+WA!M29+WY!M29</f>
        <v>5798</v>
      </c>
      <c r="N30" s="2">
        <f>AZ!N29+CA!N29+CO!N29+ID!N29+MT!N29+NM!N29+NV!N29+OR!N29+UT!N29+WA!N29+WY!N29</f>
        <v>60309</v>
      </c>
      <c r="O30" s="2">
        <f>AZ!O29+CA!O29+CO!O29+ID!O29+MT!O29+NM!O29+NV!O29+OR!O29+UT!O29+WA!O29+WY!O29</f>
        <v>563819</v>
      </c>
      <c r="P30" s="2">
        <f>AZ!P29+CA!P29+CO!P29+ID!P29+MT!P29+NM!P29+NV!P29+OR!P29+UT!P29+WA!P29+WY!P29</f>
        <v>513658</v>
      </c>
      <c r="Q30" s="2">
        <f t="shared" si="1"/>
        <v>50161851</v>
      </c>
      <c r="R30" s="2">
        <f t="shared" si="2"/>
        <v>21950810.079834405</v>
      </c>
      <c r="S30" s="1">
        <f t="shared" si="3"/>
        <v>0.43759968267188554</v>
      </c>
    </row>
    <row r="31" spans="1:19" x14ac:dyDescent="0.2">
      <c r="A31" s="5">
        <f t="shared" si="0"/>
        <v>37742</v>
      </c>
      <c r="B31">
        <v>2003</v>
      </c>
      <c r="C31">
        <v>5</v>
      </c>
      <c r="D31" s="2">
        <f>AZ!D30+CA!D30+CO!D30+ID!D30+MT!D30+NM!D30+NV!D30+OR!D30+UT!D30+WA!D30+WY!D30</f>
        <v>17855978</v>
      </c>
      <c r="E31" s="2">
        <f>AZ!E30+CA!E30+CO!E30+ID!E30+MT!E30+NM!E30+NV!E30+OR!E30+UT!E30+WA!E30+WY!E30</f>
        <v>1153778</v>
      </c>
      <c r="F31" s="2">
        <f>AZ!F30+CA!F30+CO!F30+ID!F30+MT!F30+NM!F30+NV!F30+OR!F30+UT!F30+WA!F30+WY!F30</f>
        <v>18714866</v>
      </c>
      <c r="G31" s="2">
        <f>AZ!G30+CA!G30+CO!G30+ID!G30+MT!G30+NM!G30+NV!G30+OR!G30+UT!G30+WA!G30+WY!G30</f>
        <v>8651014</v>
      </c>
      <c r="H31" s="2">
        <f>AZ!H30+CA!H30+CO!H30+ID!H30+MT!H30+NM!H30+NV!H30+OR!H30+UT!H30+WA!H30+WY!H30</f>
        <v>6123056</v>
      </c>
      <c r="I31" s="2">
        <f>AZ!I30+CA!I30+CO!I30+ID!I30+MT!I30+NM!I30+NV!I30+OR!I30+UT!I30+WA!I30+WY!I30</f>
        <v>247355</v>
      </c>
      <c r="J31" s="2">
        <f>AZ!J30+CA!J30+CO!J30+ID!J30+MT!J30+NM!J30+NV!J30+OR!J30+UT!J30+WA!J30+WY!J30</f>
        <v>186108</v>
      </c>
      <c r="K31" s="2">
        <f>AZ!K30+CA!K30+CO!K30+ID!K30+MT!K30+NM!K30+NV!K30+OR!K30+UT!K30+WA!K30+WY!K30</f>
        <v>180193</v>
      </c>
      <c r="L31" s="2">
        <f>AZ!L30+CA!L30+CO!L30+ID!L30+MT!L30+NM!L30+NV!L30+OR!L30+UT!L30+WA!L30+WY!L30</f>
        <v>258972</v>
      </c>
      <c r="M31" s="2">
        <f>AZ!M30+CA!M30+CO!M30+ID!M30+MT!M30+NM!M30+NV!M30+OR!M30+UT!M30+WA!M30+WY!M30</f>
        <v>-39410</v>
      </c>
      <c r="N31" s="2">
        <f>AZ!N30+CA!N30+CO!N30+ID!N30+MT!N30+NM!N30+NV!N30+OR!N30+UT!N30+WA!N30+WY!N30</f>
        <v>67962</v>
      </c>
      <c r="O31" s="2">
        <f>AZ!O30+CA!O30+CO!O30+ID!O30+MT!O30+NM!O30+NV!O30+OR!O30+UT!O30+WA!O30+WY!O30</f>
        <v>573994</v>
      </c>
      <c r="P31" s="2">
        <f>AZ!P30+CA!P30+CO!P30+ID!P30+MT!P30+NM!P30+NV!P30+OR!P30+UT!P30+WA!P30+WY!P30</f>
        <v>435163</v>
      </c>
      <c r="Q31" s="2">
        <f t="shared" si="1"/>
        <v>54409029</v>
      </c>
      <c r="R31" s="2">
        <f t="shared" si="2"/>
        <v>23032747.256783511</v>
      </c>
      <c r="S31" s="1">
        <f t="shared" si="3"/>
        <v>0.42332582808606106</v>
      </c>
    </row>
    <row r="32" spans="1:19" x14ac:dyDescent="0.2">
      <c r="A32" s="5">
        <f t="shared" si="0"/>
        <v>37773</v>
      </c>
      <c r="B32">
        <v>2003</v>
      </c>
      <c r="C32">
        <v>6</v>
      </c>
      <c r="D32" s="2">
        <f>AZ!D31+CA!D31+CO!D31+ID!D31+MT!D31+NM!D31+NV!D31+OR!D31+UT!D31+WA!D31+WY!D31</f>
        <v>19401239</v>
      </c>
      <c r="E32" s="2">
        <f>AZ!E31+CA!E31+CO!E31+ID!E31+MT!E31+NM!E31+NV!E31+OR!E31+UT!E31+WA!E31+WY!E31</f>
        <v>1204919</v>
      </c>
      <c r="F32" s="2">
        <f>AZ!F31+CA!F31+CO!F31+ID!F31+MT!F31+NM!F31+NV!F31+OR!F31+UT!F31+WA!F31+WY!F31</f>
        <v>18732361</v>
      </c>
      <c r="G32" s="2">
        <f>AZ!G31+CA!G31+CO!G31+ID!G31+MT!G31+NM!G31+NV!G31+OR!G31+UT!G31+WA!G31+WY!G31</f>
        <v>10303623</v>
      </c>
      <c r="H32" s="2">
        <f>AZ!H31+CA!H31+CO!H31+ID!H31+MT!H31+NM!H31+NV!H31+OR!H31+UT!H31+WA!H31+WY!H31</f>
        <v>5582419</v>
      </c>
      <c r="I32" s="2">
        <f>AZ!I31+CA!I31+CO!I31+ID!I31+MT!I31+NM!I31+NV!I31+OR!I31+UT!I31+WA!I31+WY!I31</f>
        <v>111124</v>
      </c>
      <c r="J32" s="2">
        <f>AZ!J31+CA!J31+CO!J31+ID!J31+MT!J31+NM!J31+NV!J31+OR!J31+UT!J31+WA!J31+WY!J31</f>
        <v>191441</v>
      </c>
      <c r="K32" s="2">
        <f>AZ!K31+CA!K31+CO!K31+ID!K31+MT!K31+NM!K31+NV!K31+OR!K31+UT!K31+WA!K31+WY!K31</f>
        <v>178795</v>
      </c>
      <c r="L32" s="2">
        <f>AZ!L31+CA!L31+CO!L31+ID!L31+MT!L31+NM!L31+NV!L31+OR!L31+UT!L31+WA!L31+WY!L31</f>
        <v>305906</v>
      </c>
      <c r="M32" s="2">
        <f>AZ!M31+CA!M31+CO!M31+ID!M31+MT!M31+NM!M31+NV!M31+OR!M31+UT!M31+WA!M31+WY!M31</f>
        <v>-61834</v>
      </c>
      <c r="N32" s="2">
        <f>AZ!N31+CA!N31+CO!N31+ID!N31+MT!N31+NM!N31+NV!N31+OR!N31+UT!N31+WA!N31+WY!N31</f>
        <v>90682</v>
      </c>
      <c r="O32" s="2">
        <f>AZ!O31+CA!O31+CO!O31+ID!O31+MT!O31+NM!O31+NV!O31+OR!O31+UT!O31+WA!O31+WY!O31</f>
        <v>679810</v>
      </c>
      <c r="P32" s="2">
        <f>AZ!P31+CA!P31+CO!P31+ID!P31+MT!P31+NM!P31+NV!P31+OR!P31+UT!P31+WA!P31+WY!P31</f>
        <v>520603</v>
      </c>
      <c r="Q32" s="2">
        <f t="shared" si="1"/>
        <v>57241088</v>
      </c>
      <c r="R32" s="2">
        <f t="shared" si="2"/>
        <v>25441532.37500469</v>
      </c>
      <c r="S32" s="1">
        <f t="shared" si="3"/>
        <v>0.44446276728710488</v>
      </c>
    </row>
    <row r="33" spans="1:19" x14ac:dyDescent="0.2">
      <c r="A33" s="5">
        <f t="shared" si="0"/>
        <v>37803</v>
      </c>
      <c r="B33">
        <v>2003</v>
      </c>
      <c r="C33">
        <v>7</v>
      </c>
      <c r="D33" s="2">
        <f>AZ!D32+CA!D32+CO!D32+ID!D32+MT!D32+NM!D32+NV!D32+OR!D32+UT!D32+WA!D32+WY!D32</f>
        <v>21347119</v>
      </c>
      <c r="E33" s="2">
        <f>AZ!E32+CA!E32+CO!E32+ID!E32+MT!E32+NM!E32+NV!E32+OR!E32+UT!E32+WA!E32+WY!E32</f>
        <v>1208622</v>
      </c>
      <c r="F33" s="2">
        <f>AZ!F32+CA!F32+CO!F32+ID!F32+MT!F32+NM!F32+NV!F32+OR!F32+UT!F32+WA!F32+WY!F32</f>
        <v>15351418</v>
      </c>
      <c r="G33" s="2">
        <f>AZ!G32+CA!G32+CO!G32+ID!G32+MT!G32+NM!G32+NV!G32+OR!G32+UT!G32+WA!G32+WY!G32</f>
        <v>19143127</v>
      </c>
      <c r="H33" s="2">
        <f>AZ!H32+CA!H32+CO!H32+ID!H32+MT!H32+NM!H32+NV!H32+OR!H32+UT!H32+WA!H32+WY!H32</f>
        <v>6568873</v>
      </c>
      <c r="I33" s="2">
        <f>AZ!I32+CA!I32+CO!I32+ID!I32+MT!I32+NM!I32+NV!I32+OR!I32+UT!I32+WA!I32+WY!I32</f>
        <v>147992</v>
      </c>
      <c r="J33" s="2">
        <f>AZ!J32+CA!J32+CO!J32+ID!J32+MT!J32+NM!J32+NV!J32+OR!J32+UT!J32+WA!J32+WY!J32</f>
        <v>235449</v>
      </c>
      <c r="K33" s="2">
        <f>AZ!K32+CA!K32+CO!K32+ID!K32+MT!K32+NM!K32+NV!K32+OR!K32+UT!K32+WA!K32+WY!K32</f>
        <v>192229</v>
      </c>
      <c r="L33" s="2">
        <f>AZ!L32+CA!L32+CO!L32+ID!L32+MT!L32+NM!L32+NV!L32+OR!L32+UT!L32+WA!L32+WY!L32</f>
        <v>335135</v>
      </c>
      <c r="M33" s="2">
        <f>AZ!M32+CA!M32+CO!M32+ID!M32+MT!M32+NM!M32+NV!M32+OR!M32+UT!M32+WA!M32+WY!M32</f>
        <v>11111</v>
      </c>
      <c r="N33" s="2">
        <f>AZ!N32+CA!N32+CO!N32+ID!N32+MT!N32+NM!N32+NV!N32+OR!N32+UT!N32+WA!N32+WY!N32</f>
        <v>62407</v>
      </c>
      <c r="O33" s="2">
        <f>AZ!O32+CA!O32+CO!O32+ID!O32+MT!O32+NM!O32+NV!O32+OR!O32+UT!O32+WA!O32+WY!O32</f>
        <v>538738</v>
      </c>
      <c r="P33" s="2">
        <f>AZ!P32+CA!P32+CO!P32+ID!P32+MT!P32+NM!P32+NV!P32+OR!P32+UT!P32+WA!P32+WY!P32</f>
        <v>579943</v>
      </c>
      <c r="Q33" s="2">
        <f t="shared" si="1"/>
        <v>65722163</v>
      </c>
      <c r="R33" s="2">
        <f t="shared" si="2"/>
        <v>31403278.707727794</v>
      </c>
      <c r="S33" s="1">
        <f t="shared" si="3"/>
        <v>0.47781870337602544</v>
      </c>
    </row>
    <row r="34" spans="1:19" x14ac:dyDescent="0.2">
      <c r="A34" s="5">
        <f t="shared" si="0"/>
        <v>37834</v>
      </c>
      <c r="B34">
        <v>2003</v>
      </c>
      <c r="C34">
        <v>8</v>
      </c>
      <c r="D34" s="2">
        <f>AZ!D33+CA!D33+CO!D33+ID!D33+MT!D33+NM!D33+NV!D33+OR!D33+UT!D33+WA!D33+WY!D33</f>
        <v>20989302</v>
      </c>
      <c r="E34" s="2">
        <f>AZ!E33+CA!E33+CO!E33+ID!E33+MT!E33+NM!E33+NV!E33+OR!E33+UT!E33+WA!E33+WY!E33</f>
        <v>1200447</v>
      </c>
      <c r="F34" s="2">
        <f>AZ!F33+CA!F33+CO!F33+ID!F33+MT!F33+NM!F33+NV!F33+OR!F33+UT!F33+WA!F33+WY!F33</f>
        <v>13727879</v>
      </c>
      <c r="G34" s="2">
        <f>AZ!G33+CA!G33+CO!G33+ID!G33+MT!G33+NM!G33+NV!G33+OR!G33+UT!G33+WA!G33+WY!G33</f>
        <v>18927639</v>
      </c>
      <c r="H34" s="2">
        <f>AZ!H33+CA!H33+CO!H33+ID!H33+MT!H33+NM!H33+NV!H33+OR!H33+UT!H33+WA!H33+WY!H33</f>
        <v>6616495</v>
      </c>
      <c r="I34" s="2">
        <f>AZ!I33+CA!I33+CO!I33+ID!I33+MT!I33+NM!I33+NV!I33+OR!I33+UT!I33+WA!I33+WY!I33</f>
        <v>152875</v>
      </c>
      <c r="J34" s="2">
        <f>AZ!J33+CA!J33+CO!J33+ID!J33+MT!J33+NM!J33+NV!J33+OR!J33+UT!J33+WA!J33+WY!J33</f>
        <v>242451</v>
      </c>
      <c r="K34" s="2">
        <f>AZ!K33+CA!K33+CO!K33+ID!K33+MT!K33+NM!K33+NV!K33+OR!K33+UT!K33+WA!K33+WY!K33</f>
        <v>182623</v>
      </c>
      <c r="L34" s="2">
        <f>AZ!L33+CA!L33+CO!L33+ID!L33+MT!L33+NM!L33+NV!L33+OR!L33+UT!L33+WA!L33+WY!L33</f>
        <v>330757</v>
      </c>
      <c r="M34" s="2">
        <f>AZ!M33+CA!M33+CO!M33+ID!M33+MT!M33+NM!M33+NV!M33+OR!M33+UT!M33+WA!M33+WY!M33</f>
        <v>-31434</v>
      </c>
      <c r="N34" s="2">
        <f>AZ!N33+CA!N33+CO!N33+ID!N33+MT!N33+NM!N33+NV!N33+OR!N33+UT!N33+WA!N33+WY!N33</f>
        <v>61992</v>
      </c>
      <c r="O34" s="2">
        <f>AZ!O33+CA!O33+CO!O33+ID!O33+MT!O33+NM!O33+NV!O33+OR!O33+UT!O33+WA!O33+WY!O33</f>
        <v>494706</v>
      </c>
      <c r="P34" s="2">
        <f>AZ!P33+CA!P33+CO!P33+ID!P33+MT!P33+NM!P33+NV!P33+OR!P33+UT!P33+WA!P33+WY!P33</f>
        <v>571309</v>
      </c>
      <c r="Q34" s="2">
        <f t="shared" si="1"/>
        <v>63467041</v>
      </c>
      <c r="R34" s="2">
        <f t="shared" si="2"/>
        <v>30923991.821179632</v>
      </c>
      <c r="S34" s="1">
        <f t="shared" si="3"/>
        <v>0.48724489646806807</v>
      </c>
    </row>
    <row r="35" spans="1:19" x14ac:dyDescent="0.2">
      <c r="A35" s="5">
        <f t="shared" si="0"/>
        <v>37865</v>
      </c>
      <c r="B35">
        <v>2003</v>
      </c>
      <c r="C35">
        <v>9</v>
      </c>
      <c r="D35" s="2">
        <f>AZ!D34+CA!D34+CO!D34+ID!D34+MT!D34+NM!D34+NV!D34+OR!D34+UT!D34+WA!D34+WY!D34</f>
        <v>19371889</v>
      </c>
      <c r="E35" s="2">
        <f>AZ!E34+CA!E34+CO!E34+ID!E34+MT!E34+NM!E34+NV!E34+OR!E34+UT!E34+WA!E34+WY!E34</f>
        <v>1185524</v>
      </c>
      <c r="F35" s="2">
        <f>AZ!F34+CA!F34+CO!F34+ID!F34+MT!F34+NM!F34+NV!F34+OR!F34+UT!F34+WA!F34+WY!F34</f>
        <v>10859335</v>
      </c>
      <c r="G35" s="2">
        <f>AZ!G34+CA!G34+CO!G34+ID!G34+MT!G34+NM!G34+NV!G34+OR!G34+UT!G34+WA!G34+WY!G34</f>
        <v>16752470</v>
      </c>
      <c r="H35" s="2">
        <f>AZ!H34+CA!H34+CO!H34+ID!H34+MT!H34+NM!H34+NV!H34+OR!H34+UT!H34+WA!H34+WY!H34</f>
        <v>6568196</v>
      </c>
      <c r="I35" s="2">
        <f>AZ!I34+CA!I34+CO!I34+ID!I34+MT!I34+NM!I34+NV!I34+OR!I34+UT!I34+WA!I34+WY!I34</f>
        <v>153305</v>
      </c>
      <c r="J35" s="2">
        <f>AZ!J34+CA!J34+CO!J34+ID!J34+MT!J34+NM!J34+NV!J34+OR!J34+UT!J34+WA!J34+WY!J34</f>
        <v>221869</v>
      </c>
      <c r="K35" s="2">
        <f>AZ!K34+CA!K34+CO!K34+ID!K34+MT!K34+NM!K34+NV!K34+OR!K34+UT!K34+WA!K34+WY!K34</f>
        <v>179932</v>
      </c>
      <c r="L35" s="2">
        <f>AZ!L34+CA!L34+CO!L34+ID!L34+MT!L34+NM!L34+NV!L34+OR!L34+UT!L34+WA!L34+WY!L34</f>
        <v>303248</v>
      </c>
      <c r="M35" s="2">
        <f>AZ!M34+CA!M34+CO!M34+ID!M34+MT!M34+NM!M34+NV!M34+OR!M34+UT!M34+WA!M34+WY!M34</f>
        <v>-64030</v>
      </c>
      <c r="N35" s="2">
        <f>AZ!N34+CA!N34+CO!N34+ID!N34+MT!N34+NM!N34+NV!N34+OR!N34+UT!N34+WA!N34+WY!N34</f>
        <v>55857</v>
      </c>
      <c r="O35" s="2">
        <f>AZ!O34+CA!O34+CO!O34+ID!O34+MT!O34+NM!O34+NV!O34+OR!O34+UT!O34+WA!O34+WY!O34</f>
        <v>483869</v>
      </c>
      <c r="P35" s="2">
        <f>AZ!P34+CA!P34+CO!P34+ID!P34+MT!P34+NM!P34+NV!P34+OR!P34+UT!P34+WA!P34+WY!P34</f>
        <v>507305</v>
      </c>
      <c r="Q35" s="2">
        <f t="shared" si="1"/>
        <v>56578769</v>
      </c>
      <c r="R35" s="2">
        <f t="shared" si="2"/>
        <v>28226167.304417122</v>
      </c>
      <c r="S35" s="1">
        <f t="shared" si="3"/>
        <v>0.49888266929980613</v>
      </c>
    </row>
    <row r="36" spans="1:19" x14ac:dyDescent="0.2">
      <c r="A36" s="5">
        <f t="shared" si="0"/>
        <v>37895</v>
      </c>
      <c r="B36">
        <v>2003</v>
      </c>
      <c r="C36">
        <v>10</v>
      </c>
      <c r="D36" s="2">
        <f>AZ!D35+CA!D35+CO!D35+ID!D35+MT!D35+NM!D35+NV!D35+OR!D35+UT!D35+WA!D35+WY!D35</f>
        <v>19731364</v>
      </c>
      <c r="E36" s="2">
        <f>AZ!E35+CA!E35+CO!E35+ID!E35+MT!E35+NM!E35+NV!E35+OR!E35+UT!E35+WA!E35+WY!E35</f>
        <v>1179156</v>
      </c>
      <c r="F36" s="2">
        <f>AZ!F35+CA!F35+CO!F35+ID!F35+MT!F35+NM!F35+NV!F35+OR!F35+UT!F35+WA!F35+WY!F35</f>
        <v>10923982</v>
      </c>
      <c r="G36" s="2">
        <f>AZ!G35+CA!G35+CO!G35+ID!G35+MT!G35+NM!G35+NV!G35+OR!G35+UT!G35+WA!G35+WY!G35</f>
        <v>15363364</v>
      </c>
      <c r="H36" s="2">
        <f>AZ!H35+CA!H35+CO!H35+ID!H35+MT!H35+NM!H35+NV!H35+OR!H35+UT!H35+WA!H35+WY!H35</f>
        <v>5969979</v>
      </c>
      <c r="I36" s="2">
        <f>AZ!I35+CA!I35+CO!I35+ID!I35+MT!I35+NM!I35+NV!I35+OR!I35+UT!I35+WA!I35+WY!I35</f>
        <v>147781</v>
      </c>
      <c r="J36" s="2">
        <f>AZ!J35+CA!J35+CO!J35+ID!J35+MT!J35+NM!J35+NV!J35+OR!J35+UT!J35+WA!J35+WY!J35</f>
        <v>221212</v>
      </c>
      <c r="K36" s="2">
        <f>AZ!K35+CA!K35+CO!K35+ID!K35+MT!K35+NM!K35+NV!K35+OR!K35+UT!K35+WA!K35+WY!K35</f>
        <v>179244</v>
      </c>
      <c r="L36" s="2">
        <f>AZ!L35+CA!L35+CO!L35+ID!L35+MT!L35+NM!L35+NV!L35+OR!L35+UT!L35+WA!L35+WY!L35</f>
        <v>260452</v>
      </c>
      <c r="M36" s="2">
        <f>AZ!M35+CA!M35+CO!M35+ID!M35+MT!M35+NM!M35+NV!M35+OR!M35+UT!M35+WA!M35+WY!M35</f>
        <v>-58369</v>
      </c>
      <c r="N36" s="2">
        <f>AZ!N35+CA!N35+CO!N35+ID!N35+MT!N35+NM!N35+NV!N35+OR!N35+UT!N35+WA!N35+WY!N35</f>
        <v>35436</v>
      </c>
      <c r="O36" s="2">
        <f>AZ!O35+CA!O35+CO!O35+ID!O35+MT!O35+NM!O35+NV!O35+OR!O35+UT!O35+WA!O35+WY!O35</f>
        <v>456808</v>
      </c>
      <c r="P36" s="2">
        <f>AZ!P35+CA!P35+CO!P35+ID!P35+MT!P35+NM!P35+NV!P35+OR!P35+UT!P35+WA!P35+WY!P35</f>
        <v>559734</v>
      </c>
      <c r="Q36" s="2">
        <f t="shared" si="1"/>
        <v>54970143</v>
      </c>
      <c r="R36" s="2">
        <f t="shared" si="2"/>
        <v>27966578.471909482</v>
      </c>
      <c r="S36" s="1">
        <f t="shared" si="3"/>
        <v>0.50875942731146762</v>
      </c>
    </row>
    <row r="37" spans="1:19" x14ac:dyDescent="0.2">
      <c r="A37" s="5">
        <f t="shared" si="0"/>
        <v>37926</v>
      </c>
      <c r="B37">
        <v>2003</v>
      </c>
      <c r="C37">
        <v>11</v>
      </c>
      <c r="D37" s="2">
        <f>AZ!D36+CA!D36+CO!D36+ID!D36+MT!D36+NM!D36+NV!D36+OR!D36+UT!D36+WA!D36+WY!D36</f>
        <v>19632127</v>
      </c>
      <c r="E37" s="2">
        <f>AZ!E36+CA!E36+CO!E36+ID!E36+MT!E36+NM!E36+NV!E36+OR!E36+UT!E36+WA!E36+WY!E36</f>
        <v>1132751</v>
      </c>
      <c r="F37" s="2">
        <f>AZ!F36+CA!F36+CO!F36+ID!F36+MT!F36+NM!F36+NV!F36+OR!F36+UT!F36+WA!F36+WY!F36</f>
        <v>11601879</v>
      </c>
      <c r="G37" s="2">
        <f>AZ!G36+CA!G36+CO!G36+ID!G36+MT!G36+NM!G36+NV!G36+OR!G36+UT!G36+WA!G36+WY!G36</f>
        <v>12411536</v>
      </c>
      <c r="H37" s="2">
        <f>AZ!H36+CA!H36+CO!H36+ID!H36+MT!H36+NM!H36+NV!H36+OR!H36+UT!H36+WA!H36+WY!H36</f>
        <v>5801120</v>
      </c>
      <c r="I37" s="2">
        <f>AZ!I36+CA!I36+CO!I36+ID!I36+MT!I36+NM!I36+NV!I36+OR!I36+UT!I36+WA!I36+WY!I36</f>
        <v>162253</v>
      </c>
      <c r="J37" s="2">
        <f>AZ!J36+CA!J36+CO!J36+ID!J36+MT!J36+NM!J36+NV!J36+OR!J36+UT!J36+WA!J36+WY!J36</f>
        <v>217264</v>
      </c>
      <c r="K37" s="2">
        <f>AZ!K36+CA!K36+CO!K36+ID!K36+MT!K36+NM!K36+NV!K36+OR!K36+UT!K36+WA!K36+WY!K36</f>
        <v>181617</v>
      </c>
      <c r="L37" s="2">
        <f>AZ!L36+CA!L36+CO!L36+ID!L36+MT!L36+NM!L36+NV!L36+OR!L36+UT!L36+WA!L36+WY!L36</f>
        <v>190517</v>
      </c>
      <c r="M37" s="2">
        <f>AZ!M36+CA!M36+CO!M36+ID!M36+MT!M36+NM!M36+NV!M36+OR!M36+UT!M36+WA!M36+WY!M36</f>
        <v>-92375</v>
      </c>
      <c r="N37" s="2">
        <f>AZ!N36+CA!N36+CO!N36+ID!N36+MT!N36+NM!N36+NV!N36+OR!N36+UT!N36+WA!N36+WY!N36</f>
        <v>14031</v>
      </c>
      <c r="O37" s="2">
        <f>AZ!O36+CA!O36+CO!O36+ID!O36+MT!O36+NM!O36+NV!O36+OR!O36+UT!O36+WA!O36+WY!O36</f>
        <v>401399</v>
      </c>
      <c r="P37" s="2">
        <f>AZ!P36+CA!P36+CO!P36+ID!P36+MT!P36+NM!P36+NV!P36+OR!P36+UT!P36+WA!P36+WY!P36</f>
        <v>547301</v>
      </c>
      <c r="Q37" s="2">
        <f t="shared" si="1"/>
        <v>52201420</v>
      </c>
      <c r="R37" s="2">
        <f t="shared" si="2"/>
        <v>26512372.791987456</v>
      </c>
      <c r="S37" s="1">
        <f t="shared" si="3"/>
        <v>0.50788604585828234</v>
      </c>
    </row>
    <row r="38" spans="1:19" x14ac:dyDescent="0.2">
      <c r="A38" s="5">
        <f t="shared" si="0"/>
        <v>37956</v>
      </c>
      <c r="B38">
        <v>2003</v>
      </c>
      <c r="C38">
        <v>12</v>
      </c>
      <c r="D38" s="2">
        <f>AZ!D37+CA!D37+CO!D37+ID!D37+MT!D37+NM!D37+NV!D37+OR!D37+UT!D37+WA!D37+WY!D37</f>
        <v>21123678</v>
      </c>
      <c r="E38" s="2">
        <f>AZ!E37+CA!E37+CO!E37+ID!E37+MT!E37+NM!E37+NV!E37+OR!E37+UT!E37+WA!E37+WY!E37</f>
        <v>1248880</v>
      </c>
      <c r="F38" s="2">
        <f>AZ!F37+CA!F37+CO!F37+ID!F37+MT!F37+NM!F37+NV!F37+OR!F37+UT!F37+WA!F37+WY!F37</f>
        <v>14315095</v>
      </c>
      <c r="G38" s="2">
        <f>AZ!G37+CA!G37+CO!G37+ID!G37+MT!G37+NM!G37+NV!G37+OR!G37+UT!G37+WA!G37+WY!G37</f>
        <v>11704056</v>
      </c>
      <c r="H38" s="2">
        <f>AZ!H37+CA!H37+CO!H37+ID!H37+MT!H37+NM!H37+NV!H37+OR!H37+UT!H37+WA!H37+WY!H37</f>
        <v>6359973</v>
      </c>
      <c r="I38" s="2">
        <f>AZ!I37+CA!I37+CO!I37+ID!I37+MT!I37+NM!I37+NV!I37+OR!I37+UT!I37+WA!I37+WY!I37</f>
        <v>153187</v>
      </c>
      <c r="J38" s="2">
        <f>AZ!J37+CA!J37+CO!J37+ID!J37+MT!J37+NM!J37+NV!J37+OR!J37+UT!J37+WA!J37+WY!J37</f>
        <v>246281</v>
      </c>
      <c r="K38" s="2">
        <f>AZ!K37+CA!K37+CO!K37+ID!K37+MT!K37+NM!K37+NV!K37+OR!K37+UT!K37+WA!K37+WY!K37</f>
        <v>201144</v>
      </c>
      <c r="L38" s="2">
        <f>AZ!L37+CA!L37+CO!L37+ID!L37+MT!L37+NM!L37+NV!L37+OR!L37+UT!L37+WA!L37+WY!L37</f>
        <v>209935</v>
      </c>
      <c r="M38" s="2">
        <f>AZ!M37+CA!M37+CO!M37+ID!M37+MT!M37+NM!M37+NV!M37+OR!M37+UT!M37+WA!M37+WY!M37</f>
        <v>-81034</v>
      </c>
      <c r="N38" s="2">
        <f>AZ!N37+CA!N37+CO!N37+ID!N37+MT!N37+NM!N37+NV!N37+OR!N37+UT!N37+WA!N37+WY!N37</f>
        <v>4251</v>
      </c>
      <c r="O38" s="2">
        <f>AZ!O37+CA!O37+CO!O37+ID!O37+MT!O37+NM!O37+NV!O37+OR!O37+UT!O37+WA!O37+WY!O37</f>
        <v>381821</v>
      </c>
      <c r="P38" s="2">
        <f>AZ!P37+CA!P37+CO!P37+ID!P37+MT!P37+NM!P37+NV!P37+OR!P37+UT!P37+WA!P37+WY!P37</f>
        <v>554976</v>
      </c>
      <c r="Q38" s="2">
        <f t="shared" si="1"/>
        <v>56422243</v>
      </c>
      <c r="R38" s="2">
        <f t="shared" si="2"/>
        <v>27809537.934098195</v>
      </c>
      <c r="S38" s="1">
        <f t="shared" si="3"/>
        <v>0.49288253099222223</v>
      </c>
    </row>
    <row r="39" spans="1:19" x14ac:dyDescent="0.2">
      <c r="A39" s="5">
        <f t="shared" si="0"/>
        <v>37987</v>
      </c>
      <c r="B39">
        <v>2004</v>
      </c>
      <c r="C39">
        <v>1</v>
      </c>
      <c r="D39" s="2">
        <f>AZ!D38+CA!D38+CO!D38+ID!D38+MT!D38+NM!D38+NV!D38+OR!D38+UT!D38+WA!D38+WY!D38</f>
        <v>20811469</v>
      </c>
      <c r="E39" s="2">
        <f>AZ!E38+CA!E38+CO!E38+ID!E38+MT!E38+NM!E38+NV!E38+OR!E38+UT!E38+WA!E38+WY!E38</f>
        <v>1276299</v>
      </c>
      <c r="F39" s="2">
        <f>AZ!F38+CA!F38+CO!F38+ID!F38+MT!F38+NM!F38+NV!F38+OR!F38+UT!F38+WA!F38+WY!F38</f>
        <v>14259915</v>
      </c>
      <c r="G39" s="2">
        <f>AZ!G38+CA!G38+CO!G38+ID!G38+MT!G38+NM!G38+NV!G38+OR!G38+UT!G38+WA!G38+WY!G38</f>
        <v>12886449</v>
      </c>
      <c r="H39" s="2">
        <f>AZ!H38+CA!H38+CO!H38+ID!H38+MT!H38+NM!H38+NV!H38+OR!H38+UT!H38+WA!H38+WY!H38</f>
        <v>6764913</v>
      </c>
      <c r="I39" s="2">
        <f>AZ!I38+CA!I38+CO!I38+ID!I38+MT!I38+NM!I38+NV!I38+OR!I38+UT!I38+WA!I38+WY!I38</f>
        <v>187745</v>
      </c>
      <c r="J39" s="2">
        <f>AZ!J38+CA!J38+CO!J38+ID!J38+MT!J38+NM!J38+NV!J38+OR!J38+UT!J38+WA!J38+WY!J38</f>
        <v>214250</v>
      </c>
      <c r="K39" s="2">
        <f>AZ!K38+CA!K38+CO!K38+ID!K38+MT!K38+NM!K38+NV!K38+OR!K38+UT!K38+WA!K38+WY!K38</f>
        <v>213161</v>
      </c>
      <c r="L39" s="2">
        <f>AZ!L38+CA!L38+CO!L38+ID!L38+MT!L38+NM!L38+NV!L38+OR!L38+UT!L38+WA!L38+WY!L38</f>
        <v>352116</v>
      </c>
      <c r="M39" s="2">
        <f>AZ!M38+CA!M38+CO!M38+ID!M38+MT!M38+NM!M38+NV!M38+OR!M38+UT!M38+WA!M38+WY!M38</f>
        <v>-165705</v>
      </c>
      <c r="N39" s="2">
        <f>AZ!N38+CA!N38+CO!N38+ID!N38+MT!N38+NM!N38+NV!N38+OR!N38+UT!N38+WA!N38+WY!N38</f>
        <v>12610</v>
      </c>
      <c r="O39" s="2">
        <f>AZ!O38+CA!O38+CO!O38+ID!O38+MT!O38+NM!O38+NV!O38+OR!O38+UT!O38+WA!O38+WY!O38</f>
        <v>390067</v>
      </c>
      <c r="P39" s="2">
        <f>AZ!P38+CA!P38+CO!P38+ID!P38+MT!P38+NM!P38+NV!P38+OR!P38+UT!P38+WA!P38+WY!P38</f>
        <v>549433</v>
      </c>
      <c r="Q39" s="2">
        <f t="shared" si="1"/>
        <v>57752722</v>
      </c>
      <c r="R39" s="2">
        <f t="shared" si="2"/>
        <v>28112264.278570328</v>
      </c>
      <c r="S39" s="1">
        <f t="shared" si="3"/>
        <v>0.48676951154908904</v>
      </c>
    </row>
    <row r="40" spans="1:19" x14ac:dyDescent="0.2">
      <c r="A40" s="5">
        <f t="shared" si="0"/>
        <v>38018</v>
      </c>
      <c r="B40">
        <v>2004</v>
      </c>
      <c r="C40">
        <v>2</v>
      </c>
      <c r="D40" s="2">
        <f>AZ!D39+CA!D39+CO!D39+ID!D39+MT!D39+NM!D39+NV!D39+OR!D39+UT!D39+WA!D39+WY!D39</f>
        <v>18602565</v>
      </c>
      <c r="E40" s="2">
        <f>AZ!E39+CA!E39+CO!E39+ID!E39+MT!E39+NM!E39+NV!E39+OR!E39+UT!E39+WA!E39+WY!E39</f>
        <v>1196135</v>
      </c>
      <c r="F40" s="2">
        <f>AZ!F39+CA!F39+CO!F39+ID!F39+MT!F39+NM!F39+NV!F39+OR!F39+UT!F39+WA!F39+WY!F39</f>
        <v>12731531</v>
      </c>
      <c r="G40" s="2">
        <f>AZ!G39+CA!G39+CO!G39+ID!G39+MT!G39+NM!G39+NV!G39+OR!G39+UT!G39+WA!G39+WY!G39</f>
        <v>13643705</v>
      </c>
      <c r="H40" s="2">
        <f>AZ!H39+CA!H39+CO!H39+ID!H39+MT!H39+NM!H39+NV!H39+OR!H39+UT!H39+WA!H39+WY!H39</f>
        <v>5367048</v>
      </c>
      <c r="I40" s="2">
        <f>AZ!I39+CA!I39+CO!I39+ID!I39+MT!I39+NM!I39+NV!I39+OR!I39+UT!I39+WA!I39+WY!I39</f>
        <v>179435</v>
      </c>
      <c r="J40" s="2">
        <f>AZ!J39+CA!J39+CO!J39+ID!J39+MT!J39+NM!J39+NV!J39+OR!J39+UT!J39+WA!J39+WY!J39</f>
        <v>214247</v>
      </c>
      <c r="K40" s="2">
        <f>AZ!K39+CA!K39+CO!K39+ID!K39+MT!K39+NM!K39+NV!K39+OR!K39+UT!K39+WA!K39+WY!K39</f>
        <v>210891</v>
      </c>
      <c r="L40" s="2">
        <f>AZ!L39+CA!L39+CO!L39+ID!L39+MT!L39+NM!L39+NV!L39+OR!L39+UT!L39+WA!L39+WY!L39</f>
        <v>252707</v>
      </c>
      <c r="M40" s="2">
        <f>AZ!M39+CA!M39+CO!M39+ID!M39+MT!M39+NM!M39+NV!M39+OR!M39+UT!M39+WA!M39+WY!M39</f>
        <v>-114772</v>
      </c>
      <c r="N40" s="2">
        <f>AZ!N39+CA!N39+CO!N39+ID!N39+MT!N39+NM!N39+NV!N39+OR!N39+UT!N39+WA!N39+WY!N39</f>
        <v>10862</v>
      </c>
      <c r="O40" s="2">
        <f>AZ!O39+CA!O39+CO!O39+ID!O39+MT!O39+NM!O39+NV!O39+OR!O39+UT!O39+WA!O39+WY!O39</f>
        <v>399391</v>
      </c>
      <c r="P40" s="2">
        <f>AZ!P39+CA!P39+CO!P39+ID!P39+MT!P39+NM!P39+NV!P39+OR!P39+UT!P39+WA!P39+WY!P39</f>
        <v>494445</v>
      </c>
      <c r="Q40" s="2">
        <f t="shared" si="1"/>
        <v>53188190</v>
      </c>
      <c r="R40" s="2">
        <f t="shared" si="2"/>
        <v>26005231.629579138</v>
      </c>
      <c r="S40" s="1">
        <f t="shared" si="3"/>
        <v>0.48892868190436894</v>
      </c>
    </row>
    <row r="41" spans="1:19" x14ac:dyDescent="0.2">
      <c r="A41" s="5">
        <f t="shared" si="0"/>
        <v>38047</v>
      </c>
      <c r="B41">
        <v>2004</v>
      </c>
      <c r="C41">
        <v>3</v>
      </c>
      <c r="D41" s="2">
        <f>AZ!D40+CA!D40+CO!D40+ID!D40+MT!D40+NM!D40+NV!D40+OR!D40+UT!D40+WA!D40+WY!D40</f>
        <v>19255219</v>
      </c>
      <c r="E41" s="2">
        <f>AZ!E40+CA!E40+CO!E40+ID!E40+MT!E40+NM!E40+NV!E40+OR!E40+UT!E40+WA!E40+WY!E40</f>
        <v>1222423</v>
      </c>
      <c r="F41" s="2">
        <f>AZ!F40+CA!F40+CO!F40+ID!F40+MT!F40+NM!F40+NV!F40+OR!F40+UT!F40+WA!F40+WY!F40</f>
        <v>14120325</v>
      </c>
      <c r="G41" s="2">
        <f>AZ!G40+CA!G40+CO!G40+ID!G40+MT!G40+NM!G40+NV!G40+OR!G40+UT!G40+WA!G40+WY!G40</f>
        <v>13051877</v>
      </c>
      <c r="H41" s="2">
        <f>AZ!H40+CA!H40+CO!H40+ID!H40+MT!H40+NM!H40+NV!H40+OR!H40+UT!H40+WA!H40+WY!H40</f>
        <v>5265731</v>
      </c>
      <c r="I41" s="2">
        <f>AZ!I40+CA!I40+CO!I40+ID!I40+MT!I40+NM!I40+NV!I40+OR!I40+UT!I40+WA!I40+WY!I40</f>
        <v>157228</v>
      </c>
      <c r="J41" s="2">
        <f>AZ!J40+CA!J40+CO!J40+ID!J40+MT!J40+NM!J40+NV!J40+OR!J40+UT!J40+WA!J40+WY!J40</f>
        <v>213724</v>
      </c>
      <c r="K41" s="2">
        <f>AZ!K40+CA!K40+CO!K40+ID!K40+MT!K40+NM!K40+NV!K40+OR!K40+UT!K40+WA!K40+WY!K40</f>
        <v>241065</v>
      </c>
      <c r="L41" s="2">
        <f>AZ!L40+CA!L40+CO!L40+ID!L40+MT!L40+NM!L40+NV!L40+OR!L40+UT!L40+WA!L40+WY!L40</f>
        <v>271544</v>
      </c>
      <c r="M41" s="2">
        <f>AZ!M40+CA!M40+CO!M40+ID!M40+MT!M40+NM!M40+NV!M40+OR!M40+UT!M40+WA!M40+WY!M40</f>
        <v>-149916</v>
      </c>
      <c r="N41" s="2">
        <f>AZ!N40+CA!N40+CO!N40+ID!N40+MT!N40+NM!N40+NV!N40+OR!N40+UT!N40+WA!N40+WY!N40</f>
        <v>52929</v>
      </c>
      <c r="O41" s="2">
        <f>AZ!O40+CA!O40+CO!O40+ID!O40+MT!O40+NM!O40+NV!O40+OR!O40+UT!O40+WA!O40+WY!O40</f>
        <v>580738</v>
      </c>
      <c r="P41" s="2">
        <f>AZ!P40+CA!P40+CO!P40+ID!P40+MT!P40+NM!P40+NV!P40+OR!P40+UT!P40+WA!P40+WY!P40</f>
        <v>503101</v>
      </c>
      <c r="Q41" s="2">
        <f t="shared" si="1"/>
        <v>54785988</v>
      </c>
      <c r="R41" s="2">
        <f t="shared" si="2"/>
        <v>26458126.15874657</v>
      </c>
      <c r="S41" s="1">
        <f t="shared" si="3"/>
        <v>0.48293600470884218</v>
      </c>
    </row>
    <row r="42" spans="1:19" x14ac:dyDescent="0.2">
      <c r="A42" s="5">
        <f t="shared" si="0"/>
        <v>38078</v>
      </c>
      <c r="B42">
        <v>2004</v>
      </c>
      <c r="C42">
        <v>4</v>
      </c>
      <c r="D42" s="2">
        <f>AZ!D41+CA!D41+CO!D41+ID!D41+MT!D41+NM!D41+NV!D41+OR!D41+UT!D41+WA!D41+WY!D41</f>
        <v>17448174</v>
      </c>
      <c r="E42" s="2">
        <f>AZ!E41+CA!E41+CO!E41+ID!E41+MT!E41+NM!E41+NV!E41+OR!E41+UT!E41+WA!E41+WY!E41</f>
        <v>1142663</v>
      </c>
      <c r="F42" s="2">
        <f>AZ!F41+CA!F41+CO!F41+ID!F41+MT!F41+NM!F41+NV!F41+OR!F41+UT!F41+WA!F41+WY!F41</f>
        <v>13668356</v>
      </c>
      <c r="G42" s="2">
        <f>AZ!G41+CA!G41+CO!G41+ID!G41+MT!G41+NM!G41+NV!G41+OR!G41+UT!G41+WA!G41+WY!G41</f>
        <v>12691181</v>
      </c>
      <c r="H42" s="2">
        <f>AZ!H41+CA!H41+CO!H41+ID!H41+MT!H41+NM!H41+NV!H41+OR!H41+UT!H41+WA!H41+WY!H41</f>
        <v>4860530</v>
      </c>
      <c r="I42" s="2">
        <f>AZ!I41+CA!I41+CO!I41+ID!I41+MT!I41+NM!I41+NV!I41+OR!I41+UT!I41+WA!I41+WY!I41</f>
        <v>154083</v>
      </c>
      <c r="J42" s="2">
        <f>AZ!J41+CA!J41+CO!J41+ID!J41+MT!J41+NM!J41+NV!J41+OR!J41+UT!J41+WA!J41+WY!J41</f>
        <v>209841</v>
      </c>
      <c r="K42" s="2">
        <f>AZ!K41+CA!K41+CO!K41+ID!K41+MT!K41+NM!K41+NV!K41+OR!K41+UT!K41+WA!K41+WY!K41</f>
        <v>199091</v>
      </c>
      <c r="L42" s="2">
        <f>AZ!L41+CA!L41+CO!L41+ID!L41+MT!L41+NM!L41+NV!L41+OR!L41+UT!L41+WA!L41+WY!L41</f>
        <v>215913</v>
      </c>
      <c r="M42" s="2">
        <f>AZ!M41+CA!M41+CO!M41+ID!M41+MT!M41+NM!M41+NV!M41+OR!M41+UT!M41+WA!M41+WY!M41</f>
        <v>-153936</v>
      </c>
      <c r="N42" s="2">
        <f>AZ!N41+CA!N41+CO!N41+ID!N41+MT!N41+NM!N41+NV!N41+OR!N41+UT!N41+WA!N41+WY!N41</f>
        <v>56902</v>
      </c>
      <c r="O42" s="2">
        <f>AZ!O41+CA!O41+CO!O41+ID!O41+MT!O41+NM!O41+NV!O41+OR!O41+UT!O41+WA!O41+WY!O41</f>
        <v>623057</v>
      </c>
      <c r="P42" s="2">
        <f>AZ!P41+CA!P41+CO!P41+ID!P41+MT!P41+NM!P41+NV!P41+OR!P41+UT!P41+WA!P41+WY!P41</f>
        <v>487824</v>
      </c>
      <c r="Q42" s="2">
        <f t="shared" si="1"/>
        <v>51603679</v>
      </c>
      <c r="R42" s="2">
        <f t="shared" si="2"/>
        <v>24327555.989370763</v>
      </c>
      <c r="S42" s="1">
        <f t="shared" si="3"/>
        <v>0.47143065108537635</v>
      </c>
    </row>
    <row r="43" spans="1:19" x14ac:dyDescent="0.2">
      <c r="A43" s="5">
        <f t="shared" si="0"/>
        <v>38108</v>
      </c>
      <c r="B43">
        <v>2004</v>
      </c>
      <c r="C43">
        <v>5</v>
      </c>
      <c r="D43" s="2">
        <f>AZ!D42+CA!D42+CO!D42+ID!D42+MT!D42+NM!D42+NV!D42+OR!D42+UT!D42+WA!D42+WY!D42</f>
        <v>17714407</v>
      </c>
      <c r="E43" s="2">
        <f>AZ!E42+CA!E42+CO!E42+ID!E42+MT!E42+NM!E42+NV!E42+OR!E42+UT!E42+WA!E42+WY!E42</f>
        <v>1193033</v>
      </c>
      <c r="F43" s="2">
        <f>AZ!F42+CA!F42+CO!F42+ID!F42+MT!F42+NM!F42+NV!F42+OR!F42+UT!F42+WA!F42+WY!F42</f>
        <v>16260848</v>
      </c>
      <c r="G43" s="2">
        <f>AZ!G42+CA!G42+CO!G42+ID!G42+MT!G42+NM!G42+NV!G42+OR!G42+UT!G42+WA!G42+WY!G42</f>
        <v>13370571</v>
      </c>
      <c r="H43" s="2">
        <f>AZ!H42+CA!H42+CO!H42+ID!H42+MT!H42+NM!H42+NV!H42+OR!H42+UT!H42+WA!H42+WY!H42</f>
        <v>5715992</v>
      </c>
      <c r="I43" s="2">
        <f>AZ!I42+CA!I42+CO!I42+ID!I42+MT!I42+NM!I42+NV!I42+OR!I42+UT!I42+WA!I42+WY!I42</f>
        <v>169269</v>
      </c>
      <c r="J43" s="2">
        <f>AZ!J42+CA!J42+CO!J42+ID!J42+MT!J42+NM!J42+NV!J42+OR!J42+UT!J42+WA!J42+WY!J42</f>
        <v>213348</v>
      </c>
      <c r="K43" s="2">
        <f>AZ!K42+CA!K42+CO!K42+ID!K42+MT!K42+NM!K42+NV!K42+OR!K42+UT!K42+WA!K42+WY!K42</f>
        <v>177825</v>
      </c>
      <c r="L43" s="2">
        <f>AZ!L42+CA!L42+CO!L42+ID!L42+MT!L42+NM!L42+NV!L42+OR!L42+UT!L42+WA!L42+WY!L42</f>
        <v>223674</v>
      </c>
      <c r="M43" s="2">
        <f>AZ!M42+CA!M42+CO!M42+ID!M42+MT!M42+NM!M42+NV!M42+OR!M42+UT!M42+WA!M42+WY!M42</f>
        <v>28660</v>
      </c>
      <c r="N43" s="2">
        <f>AZ!N42+CA!N42+CO!N42+ID!N42+MT!N42+NM!N42+NV!N42+OR!N42+UT!N42+WA!N42+WY!N42</f>
        <v>81776</v>
      </c>
      <c r="O43" s="2">
        <f>AZ!O42+CA!O42+CO!O42+ID!O42+MT!O42+NM!O42+NV!O42+OR!O42+UT!O42+WA!O42+WY!O42</f>
        <v>898383</v>
      </c>
      <c r="P43" s="2">
        <f>AZ!P42+CA!P42+CO!P42+ID!P42+MT!P42+NM!P42+NV!P42+OR!P42+UT!P42+WA!P42+WY!P42</f>
        <v>446514</v>
      </c>
      <c r="Q43" s="2">
        <f t="shared" si="1"/>
        <v>56494300</v>
      </c>
      <c r="R43" s="2">
        <f t="shared" si="2"/>
        <v>24914760.946347788</v>
      </c>
      <c r="S43" s="1">
        <f t="shared" si="3"/>
        <v>0.44101371193815636</v>
      </c>
    </row>
    <row r="44" spans="1:19" x14ac:dyDescent="0.2">
      <c r="A44" s="5">
        <f t="shared" si="0"/>
        <v>38139</v>
      </c>
      <c r="B44">
        <v>2004</v>
      </c>
      <c r="C44">
        <v>6</v>
      </c>
      <c r="D44" s="2">
        <f>AZ!D43+CA!D43+CO!D43+ID!D43+MT!D43+NM!D43+NV!D43+OR!D43+UT!D43+WA!D43+WY!D43</f>
        <v>19337866</v>
      </c>
      <c r="E44" s="2">
        <f>AZ!E43+CA!E43+CO!E43+ID!E43+MT!E43+NM!E43+NV!E43+OR!E43+UT!E43+WA!E43+WY!E43</f>
        <v>1207100</v>
      </c>
      <c r="F44" s="2">
        <f>AZ!F43+CA!F43+CO!F43+ID!F43+MT!F43+NM!F43+NV!F43+OR!F43+UT!F43+WA!F43+WY!F43</f>
        <v>17570906</v>
      </c>
      <c r="G44" s="2">
        <f>AZ!G43+CA!G43+CO!G43+ID!G43+MT!G43+NM!G43+NV!G43+OR!G43+UT!G43+WA!G43+WY!G43</f>
        <v>13835198</v>
      </c>
      <c r="H44" s="2">
        <f>AZ!H43+CA!H43+CO!H43+ID!H43+MT!H43+NM!H43+NV!H43+OR!H43+UT!H43+WA!H43+WY!H43</f>
        <v>5495290</v>
      </c>
      <c r="I44" s="2">
        <f>AZ!I43+CA!I43+CO!I43+ID!I43+MT!I43+NM!I43+NV!I43+OR!I43+UT!I43+WA!I43+WY!I43</f>
        <v>169390</v>
      </c>
      <c r="J44" s="2">
        <f>AZ!J43+CA!J43+CO!J43+ID!J43+MT!J43+NM!J43+NV!J43+OR!J43+UT!J43+WA!J43+WY!J43</f>
        <v>211519</v>
      </c>
      <c r="K44" s="2">
        <f>AZ!K43+CA!K43+CO!K43+ID!K43+MT!K43+NM!K43+NV!K43+OR!K43+UT!K43+WA!K43+WY!K43</f>
        <v>225510</v>
      </c>
      <c r="L44" s="2">
        <f>AZ!L43+CA!L43+CO!L43+ID!L43+MT!L43+NM!L43+NV!L43+OR!L43+UT!L43+WA!L43+WY!L43</f>
        <v>259363</v>
      </c>
      <c r="M44" s="2">
        <f>AZ!M43+CA!M43+CO!M43+ID!M43+MT!M43+NM!M43+NV!M43+OR!M43+UT!M43+WA!M43+WY!M43</f>
        <v>1406</v>
      </c>
      <c r="N44" s="2">
        <f>AZ!N43+CA!N43+CO!N43+ID!N43+MT!N43+NM!N43+NV!N43+OR!N43+UT!N43+WA!N43+WY!N43</f>
        <v>87876</v>
      </c>
      <c r="O44" s="2">
        <f>AZ!O43+CA!O43+CO!O43+ID!O43+MT!O43+NM!O43+NV!O43+OR!O43+UT!O43+WA!O43+WY!O43</f>
        <v>867265</v>
      </c>
      <c r="P44" s="2">
        <f>AZ!P43+CA!P43+CO!P43+ID!P43+MT!P43+NM!P43+NV!P43+OR!P43+UT!P43+WA!P43+WY!P43</f>
        <v>515073</v>
      </c>
      <c r="Q44" s="2">
        <f t="shared" si="1"/>
        <v>59783762</v>
      </c>
      <c r="R44" s="2">
        <f t="shared" si="2"/>
        <v>26878362.254351333</v>
      </c>
      <c r="S44" s="1">
        <f t="shared" si="3"/>
        <v>0.44959302250586591</v>
      </c>
    </row>
    <row r="45" spans="1:19" x14ac:dyDescent="0.2">
      <c r="A45" s="5">
        <f t="shared" si="0"/>
        <v>38169</v>
      </c>
      <c r="B45">
        <v>2004</v>
      </c>
      <c r="C45">
        <v>7</v>
      </c>
      <c r="D45" s="2">
        <f>AZ!D44+CA!D44+CO!D44+ID!D44+MT!D44+NM!D44+NV!D44+OR!D44+UT!D44+WA!D44+WY!D44</f>
        <v>20148321</v>
      </c>
      <c r="E45" s="2">
        <f>AZ!E44+CA!E44+CO!E44+ID!E44+MT!E44+NM!E44+NV!E44+OR!E44+UT!E44+WA!E44+WY!E44</f>
        <v>1259030</v>
      </c>
      <c r="F45" s="2">
        <f>AZ!F44+CA!F44+CO!F44+ID!F44+MT!F44+NM!F44+NV!F44+OR!F44+UT!F44+WA!F44+WY!F44</f>
        <v>15076831</v>
      </c>
      <c r="G45" s="2">
        <f>AZ!G44+CA!G44+CO!G44+ID!G44+MT!G44+NM!G44+NV!G44+OR!G44+UT!G44+WA!G44+WY!G44</f>
        <v>20491184</v>
      </c>
      <c r="H45" s="2">
        <f>AZ!H44+CA!H44+CO!H44+ID!H44+MT!H44+NM!H44+NV!H44+OR!H44+UT!H44+WA!H44+WY!H44</f>
        <v>6640827</v>
      </c>
      <c r="I45" s="2">
        <f>AZ!I44+CA!I44+CO!I44+ID!I44+MT!I44+NM!I44+NV!I44+OR!I44+UT!I44+WA!I44+WY!I44</f>
        <v>56989</v>
      </c>
      <c r="J45" s="2">
        <f>AZ!J44+CA!J44+CO!J44+ID!J44+MT!J44+NM!J44+NV!J44+OR!J44+UT!J44+WA!J44+WY!J44</f>
        <v>212627</v>
      </c>
      <c r="K45" s="2">
        <f>AZ!K44+CA!K44+CO!K44+ID!K44+MT!K44+NM!K44+NV!K44+OR!K44+UT!K44+WA!K44+WY!K44</f>
        <v>195374</v>
      </c>
      <c r="L45" s="2">
        <f>AZ!L44+CA!L44+CO!L44+ID!L44+MT!L44+NM!L44+NV!L44+OR!L44+UT!L44+WA!L44+WY!L44</f>
        <v>285649</v>
      </c>
      <c r="M45" s="2">
        <f>AZ!M44+CA!M44+CO!M44+ID!M44+MT!M44+NM!M44+NV!M44+OR!M44+UT!M44+WA!M44+WY!M44</f>
        <v>-5304</v>
      </c>
      <c r="N45" s="2">
        <f>AZ!N44+CA!N44+CO!N44+ID!N44+MT!N44+NM!N44+NV!N44+OR!N44+UT!N44+WA!N44+WY!N44</f>
        <v>82103</v>
      </c>
      <c r="O45" s="2">
        <f>AZ!O44+CA!O44+CO!O44+ID!O44+MT!O44+NM!O44+NV!O44+OR!O44+UT!O44+WA!O44+WY!O44</f>
        <v>745473</v>
      </c>
      <c r="P45" s="2">
        <f>AZ!P44+CA!P44+CO!P44+ID!P44+MT!P44+NM!P44+NV!P44+OR!P44+UT!P44+WA!P44+WY!P44</f>
        <v>570258</v>
      </c>
      <c r="Q45" s="2">
        <f t="shared" si="1"/>
        <v>65759362</v>
      </c>
      <c r="R45" s="2">
        <f t="shared" si="2"/>
        <v>30673005.858081985</v>
      </c>
      <c r="S45" s="1">
        <f t="shared" si="3"/>
        <v>0.46644317896639548</v>
      </c>
    </row>
    <row r="46" spans="1:19" x14ac:dyDescent="0.2">
      <c r="A46" s="5">
        <f t="shared" si="0"/>
        <v>38200</v>
      </c>
      <c r="B46">
        <v>2004</v>
      </c>
      <c r="C46">
        <v>8</v>
      </c>
      <c r="D46" s="2">
        <f>AZ!D45+CA!D45+CO!D45+ID!D45+MT!D45+NM!D45+NV!D45+OR!D45+UT!D45+WA!D45+WY!D45</f>
        <v>21322477</v>
      </c>
      <c r="E46" s="2">
        <f>AZ!E45+CA!E45+CO!E45+ID!E45+MT!E45+NM!E45+NV!E45+OR!E45+UT!E45+WA!E45+WY!E45</f>
        <v>1238410</v>
      </c>
      <c r="F46" s="2">
        <f>AZ!F45+CA!F45+CO!F45+ID!F45+MT!F45+NM!F45+NV!F45+OR!F45+UT!F45+WA!F45+WY!F45</f>
        <v>13588419</v>
      </c>
      <c r="G46" s="2">
        <f>AZ!G45+CA!G45+CO!G45+ID!G45+MT!G45+NM!G45+NV!G45+OR!G45+UT!G45+WA!G45+WY!G45</f>
        <v>20228376</v>
      </c>
      <c r="H46" s="2">
        <f>AZ!H45+CA!H45+CO!H45+ID!H45+MT!H45+NM!H45+NV!H45+OR!H45+UT!H45+WA!H45+WY!H45</f>
        <v>6268209</v>
      </c>
      <c r="I46" s="2">
        <f>AZ!I45+CA!I45+CO!I45+ID!I45+MT!I45+NM!I45+NV!I45+OR!I45+UT!I45+WA!I45+WY!I45</f>
        <v>57613</v>
      </c>
      <c r="J46" s="2">
        <f>AZ!J45+CA!J45+CO!J45+ID!J45+MT!J45+NM!J45+NV!J45+OR!J45+UT!J45+WA!J45+WY!J45</f>
        <v>211430</v>
      </c>
      <c r="K46" s="2">
        <f>AZ!K45+CA!K45+CO!K45+ID!K45+MT!K45+NM!K45+NV!K45+OR!K45+UT!K45+WA!K45+WY!K45</f>
        <v>168210</v>
      </c>
      <c r="L46" s="2">
        <f>AZ!L45+CA!L45+CO!L45+ID!L45+MT!L45+NM!L45+NV!L45+OR!L45+UT!L45+WA!L45+WY!L45</f>
        <v>277633</v>
      </c>
      <c r="M46" s="2">
        <f>AZ!M45+CA!M45+CO!M45+ID!M45+MT!M45+NM!M45+NV!M45+OR!M45+UT!M45+WA!M45+WY!M45</f>
        <v>-56918</v>
      </c>
      <c r="N46" s="2">
        <f>AZ!N45+CA!N45+CO!N45+ID!N45+MT!N45+NM!N45+NV!N45+OR!N45+UT!N45+WA!N45+WY!N45</f>
        <v>72846</v>
      </c>
      <c r="O46" s="2">
        <f>AZ!O45+CA!O45+CO!O45+ID!O45+MT!O45+NM!O45+NV!O45+OR!O45+UT!O45+WA!O45+WY!O45</f>
        <v>667476</v>
      </c>
      <c r="P46" s="2">
        <f>AZ!P45+CA!P45+CO!P45+ID!P45+MT!P45+NM!P45+NV!P45+OR!P45+UT!P45+WA!P45+WY!P45</f>
        <v>560163</v>
      </c>
      <c r="Q46" s="2">
        <f t="shared" si="1"/>
        <v>64604344</v>
      </c>
      <c r="R46" s="2">
        <f t="shared" si="2"/>
        <v>31803192.859169476</v>
      </c>
      <c r="S46" s="1">
        <f t="shared" si="3"/>
        <v>0.49227638406435137</v>
      </c>
    </row>
    <row r="47" spans="1:19" x14ac:dyDescent="0.2">
      <c r="A47" s="5">
        <f t="shared" si="0"/>
        <v>38231</v>
      </c>
      <c r="B47">
        <v>2004</v>
      </c>
      <c r="C47">
        <v>9</v>
      </c>
      <c r="D47" s="2">
        <f>AZ!D46+CA!D46+CO!D46+ID!D46+MT!D46+NM!D46+NV!D46+OR!D46+UT!D46+WA!D46+WY!D46</f>
        <v>20624557</v>
      </c>
      <c r="E47" s="2">
        <f>AZ!E46+CA!E46+CO!E46+ID!E46+MT!E46+NM!E46+NV!E46+OR!E46+UT!E46+WA!E46+WY!E46</f>
        <v>1170550</v>
      </c>
      <c r="F47" s="2">
        <f>AZ!F46+CA!F46+CO!F46+ID!F46+MT!F46+NM!F46+NV!F46+OR!F46+UT!F46+WA!F46+WY!F46</f>
        <v>11853867</v>
      </c>
      <c r="G47" s="2">
        <f>AZ!G46+CA!G46+CO!G46+ID!G46+MT!G46+NM!G46+NV!G46+OR!G46+UT!G46+WA!G46+WY!G46</f>
        <v>17563003</v>
      </c>
      <c r="H47" s="2">
        <f>AZ!H46+CA!H46+CO!H46+ID!H46+MT!H46+NM!H46+NV!H46+OR!H46+UT!H46+WA!H46+WY!H46</f>
        <v>6532635</v>
      </c>
      <c r="I47" s="2">
        <f>AZ!I46+CA!I46+CO!I46+ID!I46+MT!I46+NM!I46+NV!I46+OR!I46+UT!I46+WA!I46+WY!I46</f>
        <v>56645</v>
      </c>
      <c r="J47" s="2">
        <f>AZ!J46+CA!J46+CO!J46+ID!J46+MT!J46+NM!J46+NV!J46+OR!J46+UT!J46+WA!J46+WY!J46</f>
        <v>208402</v>
      </c>
      <c r="K47" s="2">
        <f>AZ!K46+CA!K46+CO!K46+ID!K46+MT!K46+NM!K46+NV!K46+OR!K46+UT!K46+WA!K46+WY!K46</f>
        <v>217760</v>
      </c>
      <c r="L47" s="2">
        <f>AZ!L46+CA!L46+CO!L46+ID!L46+MT!L46+NM!L46+NV!L46+OR!L46+UT!L46+WA!L46+WY!L46</f>
        <v>251431</v>
      </c>
      <c r="M47" s="2">
        <f>AZ!M46+CA!M46+CO!M46+ID!M46+MT!M46+NM!M46+NV!M46+OR!M46+UT!M46+WA!M46+WY!M46</f>
        <v>-99060</v>
      </c>
      <c r="N47" s="2">
        <f>AZ!N46+CA!N46+CO!N46+ID!N46+MT!N46+NM!N46+NV!N46+OR!N46+UT!N46+WA!N46+WY!N46</f>
        <v>60632</v>
      </c>
      <c r="O47" s="2">
        <f>AZ!O46+CA!O46+CO!O46+ID!O46+MT!O46+NM!O46+NV!O46+OR!O46+UT!O46+WA!O46+WY!O46</f>
        <v>564318</v>
      </c>
      <c r="P47" s="2">
        <f>AZ!P46+CA!P46+CO!P46+ID!P46+MT!P46+NM!P46+NV!P46+OR!P46+UT!P46+WA!P46+WY!P46</f>
        <v>520671</v>
      </c>
      <c r="Q47" s="2">
        <f t="shared" si="1"/>
        <v>59525411</v>
      </c>
      <c r="R47" s="2">
        <f t="shared" si="2"/>
        <v>29872487.802022863</v>
      </c>
      <c r="S47" s="1">
        <f t="shared" si="3"/>
        <v>0.5018442930536483</v>
      </c>
    </row>
    <row r="48" spans="1:19" x14ac:dyDescent="0.2">
      <c r="A48" s="5">
        <f t="shared" si="0"/>
        <v>38261</v>
      </c>
      <c r="B48">
        <v>2004</v>
      </c>
      <c r="C48">
        <v>10</v>
      </c>
      <c r="D48" s="2">
        <f>AZ!D47+CA!D47+CO!D47+ID!D47+MT!D47+NM!D47+NV!D47+OR!D47+UT!D47+WA!D47+WY!D47</f>
        <v>20422790</v>
      </c>
      <c r="E48" s="2">
        <f>AZ!E47+CA!E47+CO!E47+ID!E47+MT!E47+NM!E47+NV!E47+OR!E47+UT!E47+WA!E47+WY!E47</f>
        <v>1261104</v>
      </c>
      <c r="F48" s="2">
        <f>AZ!F47+CA!F47+CO!F47+ID!F47+MT!F47+NM!F47+NV!F47+OR!F47+UT!F47+WA!F47+WY!F47</f>
        <v>11218736</v>
      </c>
      <c r="G48" s="2">
        <f>AZ!G47+CA!G47+CO!G47+ID!G47+MT!G47+NM!G47+NV!G47+OR!G47+UT!G47+WA!G47+WY!G47</f>
        <v>15477291</v>
      </c>
      <c r="H48" s="2">
        <f>AZ!H47+CA!H47+CO!H47+ID!H47+MT!H47+NM!H47+NV!H47+OR!H47+UT!H47+WA!H47+WY!H47</f>
        <v>4983180</v>
      </c>
      <c r="I48" s="2">
        <f>AZ!I47+CA!I47+CO!I47+ID!I47+MT!I47+NM!I47+NV!I47+OR!I47+UT!I47+WA!I47+WY!I47</f>
        <v>56895</v>
      </c>
      <c r="J48" s="2">
        <f>AZ!J47+CA!J47+CO!J47+ID!J47+MT!J47+NM!J47+NV!J47+OR!J47+UT!J47+WA!J47+WY!J47</f>
        <v>211164</v>
      </c>
      <c r="K48" s="2">
        <f>AZ!K47+CA!K47+CO!K47+ID!K47+MT!K47+NM!K47+NV!K47+OR!K47+UT!K47+WA!K47+WY!K47</f>
        <v>203816</v>
      </c>
      <c r="L48" s="2">
        <f>AZ!L47+CA!L47+CO!L47+ID!L47+MT!L47+NM!L47+NV!L47+OR!L47+UT!L47+WA!L47+WY!L47</f>
        <v>211891</v>
      </c>
      <c r="M48" s="2">
        <f>AZ!M47+CA!M47+CO!M47+ID!M47+MT!M47+NM!M47+NV!M47+OR!M47+UT!M47+WA!M47+WY!M47</f>
        <v>-83073</v>
      </c>
      <c r="N48" s="2">
        <f>AZ!N47+CA!N47+CO!N47+ID!N47+MT!N47+NM!N47+NV!N47+OR!N47+UT!N47+WA!N47+WY!N47</f>
        <v>33521</v>
      </c>
      <c r="O48" s="2">
        <f>AZ!O47+CA!O47+CO!O47+ID!O47+MT!O47+NM!O47+NV!O47+OR!O47+UT!O47+WA!O47+WY!O47</f>
        <v>486657</v>
      </c>
      <c r="P48" s="2">
        <f>AZ!P47+CA!P47+CO!P47+ID!P47+MT!P47+NM!P47+NV!P47+OR!P47+UT!P47+WA!P47+WY!P47</f>
        <v>552846</v>
      </c>
      <c r="Q48" s="2">
        <f t="shared" si="1"/>
        <v>55036818</v>
      </c>
      <c r="R48" s="2">
        <f t="shared" si="2"/>
        <v>28712879.498858463</v>
      </c>
      <c r="S48" s="1">
        <f t="shared" si="3"/>
        <v>0.52170311697268656</v>
      </c>
    </row>
    <row r="49" spans="1:19" x14ac:dyDescent="0.2">
      <c r="A49" s="5">
        <f t="shared" si="0"/>
        <v>38292</v>
      </c>
      <c r="B49">
        <v>2004</v>
      </c>
      <c r="C49">
        <v>11</v>
      </c>
      <c r="D49" s="2">
        <f>AZ!D48+CA!D48+CO!D48+ID!D48+MT!D48+NM!D48+NV!D48+OR!D48+UT!D48+WA!D48+WY!D48</f>
        <v>19960469</v>
      </c>
      <c r="E49" s="2">
        <f>AZ!E48+CA!E48+CO!E48+ID!E48+MT!E48+NM!E48+NV!E48+OR!E48+UT!E48+WA!E48+WY!E48</f>
        <v>1193879</v>
      </c>
      <c r="F49" s="2">
        <f>AZ!F48+CA!F48+CO!F48+ID!F48+MT!F48+NM!F48+NV!F48+OR!F48+UT!F48+WA!F48+WY!F48</f>
        <v>11919097</v>
      </c>
      <c r="G49" s="2">
        <f>AZ!G48+CA!G48+CO!G48+ID!G48+MT!G48+NM!G48+NV!G48+OR!G48+UT!G48+WA!G48+WY!G48</f>
        <v>15309170</v>
      </c>
      <c r="H49" s="2">
        <f>AZ!H48+CA!H48+CO!H48+ID!H48+MT!H48+NM!H48+NV!H48+OR!H48+UT!H48+WA!H48+WY!H48</f>
        <v>4086223</v>
      </c>
      <c r="I49" s="2">
        <f>AZ!I48+CA!I48+CO!I48+ID!I48+MT!I48+NM!I48+NV!I48+OR!I48+UT!I48+WA!I48+WY!I48</f>
        <v>57347</v>
      </c>
      <c r="J49" s="2">
        <f>AZ!J48+CA!J48+CO!J48+ID!J48+MT!J48+NM!J48+NV!J48+OR!J48+UT!J48+WA!J48+WY!J48</f>
        <v>204502</v>
      </c>
      <c r="K49" s="2">
        <f>AZ!K48+CA!K48+CO!K48+ID!K48+MT!K48+NM!K48+NV!K48+OR!K48+UT!K48+WA!K48+WY!K48</f>
        <v>159730</v>
      </c>
      <c r="L49" s="2">
        <f>AZ!L48+CA!L48+CO!L48+ID!L48+MT!L48+NM!L48+NV!L48+OR!L48+UT!L48+WA!L48+WY!L48</f>
        <v>249873</v>
      </c>
      <c r="M49" s="2">
        <f>AZ!M48+CA!M48+CO!M48+ID!M48+MT!M48+NM!M48+NV!M48+OR!M48+UT!M48+WA!M48+WY!M48</f>
        <v>-149632</v>
      </c>
      <c r="N49" s="2">
        <f>AZ!N48+CA!N48+CO!N48+ID!N48+MT!N48+NM!N48+NV!N48+OR!N48+UT!N48+WA!N48+WY!N48</f>
        <v>15342</v>
      </c>
      <c r="O49" s="2">
        <f>AZ!O48+CA!O48+CO!O48+ID!O48+MT!O48+NM!O48+NV!O48+OR!O48+UT!O48+WA!O48+WY!O48</f>
        <v>356338</v>
      </c>
      <c r="P49" s="2">
        <f>AZ!P48+CA!P48+CO!P48+ID!P48+MT!P48+NM!P48+NV!P48+OR!P48+UT!P48+WA!P48+WY!P48</f>
        <v>498227</v>
      </c>
      <c r="Q49" s="2">
        <f t="shared" si="1"/>
        <v>53860565</v>
      </c>
      <c r="R49" s="2">
        <f t="shared" si="2"/>
        <v>28178294.539148003</v>
      </c>
      <c r="S49" s="1">
        <f t="shared" si="3"/>
        <v>0.52317116501002181</v>
      </c>
    </row>
    <row r="50" spans="1:19" x14ac:dyDescent="0.2">
      <c r="A50" s="5">
        <f t="shared" si="0"/>
        <v>38322</v>
      </c>
      <c r="B50">
        <v>2004</v>
      </c>
      <c r="C50">
        <v>12</v>
      </c>
      <c r="D50" s="2">
        <f>AZ!D49+CA!D49+CO!D49+ID!D49+MT!D49+NM!D49+NV!D49+OR!D49+UT!D49+WA!D49+WY!D49</f>
        <v>21177626</v>
      </c>
      <c r="E50" s="2">
        <f>AZ!E49+CA!E49+CO!E49+ID!E49+MT!E49+NM!E49+NV!E49+OR!E49+UT!E49+WA!E49+WY!E49</f>
        <v>1237061</v>
      </c>
      <c r="F50" s="2">
        <f>AZ!F49+CA!F49+CO!F49+ID!F49+MT!F49+NM!F49+NV!F49+OR!F49+UT!F49+WA!F49+WY!F49</f>
        <v>14811181</v>
      </c>
      <c r="G50" s="2">
        <f>AZ!G49+CA!G49+CO!G49+ID!G49+MT!G49+NM!G49+NV!G49+OR!G49+UT!G49+WA!G49+WY!G49</f>
        <v>14782588</v>
      </c>
      <c r="H50" s="2">
        <f>AZ!H49+CA!H49+CO!H49+ID!H49+MT!H49+NM!H49+NV!H49+OR!H49+UT!H49+WA!H49+WY!H49</f>
        <v>5381501</v>
      </c>
      <c r="I50" s="2">
        <f>AZ!I49+CA!I49+CO!I49+ID!I49+MT!I49+NM!I49+NV!I49+OR!I49+UT!I49+WA!I49+WY!I49</f>
        <v>57189</v>
      </c>
      <c r="J50" s="2">
        <f>AZ!J49+CA!J49+CO!J49+ID!J49+MT!J49+NM!J49+NV!J49+OR!J49+UT!J49+WA!J49+WY!J49</f>
        <v>191161</v>
      </c>
      <c r="K50" s="2">
        <f>AZ!K49+CA!K49+CO!K49+ID!K49+MT!K49+NM!K49+NV!K49+OR!K49+UT!K49+WA!K49+WY!K49</f>
        <v>187320</v>
      </c>
      <c r="L50" s="2">
        <f>AZ!L49+CA!L49+CO!L49+ID!L49+MT!L49+NM!L49+NV!L49+OR!L49+UT!L49+WA!L49+WY!L49</f>
        <v>259182</v>
      </c>
      <c r="M50" s="2">
        <f>AZ!M49+CA!M49+CO!M49+ID!M49+MT!M49+NM!M49+NV!M49+OR!M49+UT!M49+WA!M49+WY!M49</f>
        <v>-123640</v>
      </c>
      <c r="N50" s="2">
        <f>AZ!N49+CA!N49+CO!N49+ID!N49+MT!N49+NM!N49+NV!N49+OR!N49+UT!N49+WA!N49+WY!N49</f>
        <v>7758</v>
      </c>
      <c r="O50" s="2">
        <f>AZ!O49+CA!O49+CO!O49+ID!O49+MT!O49+NM!O49+NV!O49+OR!O49+UT!O49+WA!O49+WY!O49</f>
        <v>432425</v>
      </c>
      <c r="P50" s="2">
        <f>AZ!P49+CA!P49+CO!P49+ID!P49+MT!P49+NM!P49+NV!P49+OR!P49+UT!P49+WA!P49+WY!P49</f>
        <v>550518</v>
      </c>
      <c r="Q50" s="2">
        <f t="shared" si="1"/>
        <v>58951870</v>
      </c>
      <c r="R50" s="2">
        <f t="shared" si="2"/>
        <v>29253537.524704829</v>
      </c>
      <c r="S50" s="1">
        <f t="shared" si="3"/>
        <v>0.49622747377996368</v>
      </c>
    </row>
    <row r="51" spans="1:19" x14ac:dyDescent="0.2">
      <c r="A51" s="5">
        <f t="shared" si="0"/>
        <v>38353</v>
      </c>
      <c r="B51">
        <v>2005</v>
      </c>
      <c r="C51">
        <v>1</v>
      </c>
      <c r="D51" s="2">
        <f>AZ!D50+CA!D50+CO!D50+ID!D50+MT!D50+NM!D50+NV!D50+OR!D50+UT!D50+WA!D50+WY!D50</f>
        <v>20864636</v>
      </c>
      <c r="E51" s="2">
        <f>AZ!E50+CA!E50+CO!E50+ID!E50+MT!E50+NM!E50+NV!E50+OR!E50+UT!E50+WA!E50+WY!E50</f>
        <v>1233223</v>
      </c>
      <c r="F51" s="2">
        <f>AZ!F50+CA!F50+CO!F50+ID!F50+MT!F50+NM!F50+NV!F50+OR!F50+UT!F50+WA!F50+WY!F50</f>
        <v>13961433</v>
      </c>
      <c r="G51" s="2">
        <f>AZ!G50+CA!G50+CO!G50+ID!G50+MT!G50+NM!G50+NV!G50+OR!G50+UT!G50+WA!G50+WY!G50</f>
        <v>13796102</v>
      </c>
      <c r="H51" s="2">
        <f>AZ!H50+CA!H50+CO!H50+ID!H50+MT!H50+NM!H50+NV!H50+OR!H50+UT!H50+WA!H50+WY!H50</f>
        <v>6722603</v>
      </c>
      <c r="I51" s="2">
        <f>AZ!I50+CA!I50+CO!I50+ID!I50+MT!I50+NM!I50+NV!I50+OR!I50+UT!I50+WA!I50+WY!I50</f>
        <v>44409</v>
      </c>
      <c r="J51" s="2">
        <f>AZ!J50+CA!J50+CO!J50+ID!J50+MT!J50+NM!J50+NV!J50+OR!J50+UT!J50+WA!J50+WY!J50</f>
        <v>221441</v>
      </c>
      <c r="K51" s="2">
        <f>AZ!K50+CA!K50+CO!K50+ID!K50+MT!K50+NM!K50+NV!K50+OR!K50+UT!K50+WA!K50+WY!K50</f>
        <v>211840</v>
      </c>
      <c r="L51" s="2">
        <f>AZ!L50+CA!L50+CO!L50+ID!L50+MT!L50+NM!L50+NV!L50+OR!L50+UT!L50+WA!L50+WY!L50</f>
        <v>292911</v>
      </c>
      <c r="M51" s="2">
        <f>AZ!M50+CA!M50+CO!M50+ID!M50+MT!M50+NM!M50+NV!M50+OR!M50+UT!M50+WA!M50+WY!M50</f>
        <v>-221837</v>
      </c>
      <c r="N51" s="2">
        <f>AZ!N50+CA!N50+CO!N50+ID!N50+MT!N50+NM!N50+NV!N50+OR!N50+UT!N50+WA!N50+WY!N50</f>
        <v>8668</v>
      </c>
      <c r="O51" s="2">
        <f>AZ!O50+CA!O50+CO!O50+ID!O50+MT!O50+NM!O50+NV!O50+OR!O50+UT!O50+WA!O50+WY!O50</f>
        <v>480480</v>
      </c>
      <c r="P51" s="2">
        <f>AZ!P50+CA!P50+CO!P50+ID!P50+MT!P50+NM!P50+NV!P50+OR!P50+UT!P50+WA!P50+WY!P50</f>
        <v>561447</v>
      </c>
      <c r="Q51" s="2">
        <f t="shared" si="1"/>
        <v>58177356</v>
      </c>
      <c r="R51" s="2">
        <f t="shared" si="2"/>
        <v>28516969.352622502</v>
      </c>
      <c r="S51" s="1">
        <f t="shared" si="3"/>
        <v>0.49017300395402125</v>
      </c>
    </row>
    <row r="52" spans="1:19" x14ac:dyDescent="0.2">
      <c r="A52" s="5">
        <f t="shared" si="0"/>
        <v>38384</v>
      </c>
      <c r="B52">
        <v>2005</v>
      </c>
      <c r="C52">
        <v>2</v>
      </c>
      <c r="D52" s="2">
        <f>AZ!D51+CA!D51+CO!D51+ID!D51+MT!D51+NM!D51+NV!D51+OR!D51+UT!D51+WA!D51+WY!D51</f>
        <v>17990853</v>
      </c>
      <c r="E52" s="2">
        <f>AZ!E51+CA!E51+CO!E51+ID!E51+MT!E51+NM!E51+NV!E51+OR!E51+UT!E51+WA!E51+WY!E51</f>
        <v>1045791</v>
      </c>
      <c r="F52" s="2">
        <f>AZ!F51+CA!F51+CO!F51+ID!F51+MT!F51+NM!F51+NV!F51+OR!F51+UT!F51+WA!F51+WY!F51</f>
        <v>12763893</v>
      </c>
      <c r="G52" s="2">
        <f>AZ!G51+CA!G51+CO!G51+ID!G51+MT!G51+NM!G51+NV!G51+OR!G51+UT!G51+WA!G51+WY!G51</f>
        <v>12471110</v>
      </c>
      <c r="H52" s="2">
        <f>AZ!H51+CA!H51+CO!H51+ID!H51+MT!H51+NM!H51+NV!H51+OR!H51+UT!H51+WA!H51+WY!H51</f>
        <v>5321408</v>
      </c>
      <c r="I52" s="2">
        <f>AZ!I51+CA!I51+CO!I51+ID!I51+MT!I51+NM!I51+NV!I51+OR!I51+UT!I51+WA!I51+WY!I51</f>
        <v>46094</v>
      </c>
      <c r="J52" s="2">
        <f>AZ!J51+CA!J51+CO!J51+ID!J51+MT!J51+NM!J51+NV!J51+OR!J51+UT!J51+WA!J51+WY!J51</f>
        <v>195549</v>
      </c>
      <c r="K52" s="2">
        <f>AZ!K51+CA!K51+CO!K51+ID!K51+MT!K51+NM!K51+NV!K51+OR!K51+UT!K51+WA!K51+WY!K51</f>
        <v>198382</v>
      </c>
      <c r="L52" s="2">
        <f>AZ!L51+CA!L51+CO!L51+ID!L51+MT!L51+NM!L51+NV!L51+OR!L51+UT!L51+WA!L51+WY!L51</f>
        <v>254078</v>
      </c>
      <c r="M52" s="2">
        <f>AZ!M51+CA!M51+CO!M51+ID!M51+MT!M51+NM!M51+NV!M51+OR!M51+UT!M51+WA!M51+WY!M51</f>
        <v>8178</v>
      </c>
      <c r="N52" s="2">
        <f>AZ!N51+CA!N51+CO!N51+ID!N51+MT!N51+NM!N51+NV!N51+OR!N51+UT!N51+WA!N51+WY!N51</f>
        <v>13082</v>
      </c>
      <c r="O52" s="2">
        <f>AZ!O51+CA!O51+CO!O51+ID!O51+MT!O51+NM!O51+NV!O51+OR!O51+UT!O51+WA!O51+WY!O51</f>
        <v>384220</v>
      </c>
      <c r="P52" s="2">
        <f>AZ!P51+CA!P51+CO!P51+ID!P51+MT!P51+NM!P51+NV!P51+OR!P51+UT!P51+WA!P51+WY!P51</f>
        <v>513005</v>
      </c>
      <c r="Q52" s="2">
        <f t="shared" si="1"/>
        <v>51205643</v>
      </c>
      <c r="R52" s="2">
        <f t="shared" si="2"/>
        <v>24841824.508560073</v>
      </c>
      <c r="S52" s="1">
        <f t="shared" si="3"/>
        <v>0.48513841547815489</v>
      </c>
    </row>
    <row r="53" spans="1:19" x14ac:dyDescent="0.2">
      <c r="A53" s="5">
        <f t="shared" si="0"/>
        <v>38412</v>
      </c>
      <c r="B53">
        <v>2005</v>
      </c>
      <c r="C53">
        <v>3</v>
      </c>
      <c r="D53" s="2">
        <f>AZ!D52+CA!D52+CO!D52+ID!D52+MT!D52+NM!D52+NV!D52+OR!D52+UT!D52+WA!D52+WY!D52</f>
        <v>19254014</v>
      </c>
      <c r="E53" s="2">
        <f>AZ!E52+CA!E52+CO!E52+ID!E52+MT!E52+NM!E52+NV!E52+OR!E52+UT!E52+WA!E52+WY!E52</f>
        <v>1185235</v>
      </c>
      <c r="F53" s="2">
        <f>AZ!F52+CA!F52+CO!F52+ID!F52+MT!F52+NM!F52+NV!F52+OR!F52+UT!F52+WA!F52+WY!F52</f>
        <v>13231574</v>
      </c>
      <c r="G53" s="2">
        <f>AZ!G52+CA!G52+CO!G52+ID!G52+MT!G52+NM!G52+NV!G52+OR!G52+UT!G52+WA!G52+WY!G52</f>
        <v>12120270</v>
      </c>
      <c r="H53" s="2">
        <f>AZ!H52+CA!H52+CO!H52+ID!H52+MT!H52+NM!H52+NV!H52+OR!H52+UT!H52+WA!H52+WY!H52</f>
        <v>6610540</v>
      </c>
      <c r="I53" s="2">
        <f>AZ!I52+CA!I52+CO!I52+ID!I52+MT!I52+NM!I52+NV!I52+OR!I52+UT!I52+WA!I52+WY!I52</f>
        <v>52441</v>
      </c>
      <c r="J53" s="2">
        <f>AZ!J52+CA!J52+CO!J52+ID!J52+MT!J52+NM!J52+NV!J52+OR!J52+UT!J52+WA!J52+WY!J52</f>
        <v>219621</v>
      </c>
      <c r="K53" s="2">
        <f>AZ!K52+CA!K52+CO!K52+ID!K52+MT!K52+NM!K52+NV!K52+OR!K52+UT!K52+WA!K52+WY!K52</f>
        <v>205625</v>
      </c>
      <c r="L53" s="2">
        <f>AZ!L52+CA!L52+CO!L52+ID!L52+MT!L52+NM!L52+NV!L52+OR!L52+UT!L52+WA!L52+WY!L52</f>
        <v>279452</v>
      </c>
      <c r="M53" s="2">
        <f>AZ!M52+CA!M52+CO!M52+ID!M52+MT!M52+NM!M52+NV!M52+OR!M52+UT!M52+WA!M52+WY!M52</f>
        <v>-43299</v>
      </c>
      <c r="N53" s="2">
        <f>AZ!N52+CA!N52+CO!N52+ID!N52+MT!N52+NM!N52+NV!N52+OR!N52+UT!N52+WA!N52+WY!N52</f>
        <v>38157</v>
      </c>
      <c r="O53" s="2">
        <f>AZ!O52+CA!O52+CO!O52+ID!O52+MT!O52+NM!O52+NV!O52+OR!O52+UT!O52+WA!O52+WY!O52</f>
        <v>716418</v>
      </c>
      <c r="P53" s="2">
        <f>AZ!P52+CA!P52+CO!P52+ID!P52+MT!P52+NM!P52+NV!P52+OR!P52+UT!P52+WA!P52+WY!P52</f>
        <v>543013</v>
      </c>
      <c r="Q53" s="2">
        <f t="shared" si="1"/>
        <v>54413061</v>
      </c>
      <c r="R53" s="2">
        <f t="shared" si="2"/>
        <v>26056340.073074237</v>
      </c>
      <c r="S53" s="1">
        <f t="shared" si="3"/>
        <v>0.47886186871703901</v>
      </c>
    </row>
    <row r="54" spans="1:19" x14ac:dyDescent="0.2">
      <c r="A54" s="5">
        <f t="shared" si="0"/>
        <v>38443</v>
      </c>
      <c r="B54">
        <v>2005</v>
      </c>
      <c r="C54">
        <v>4</v>
      </c>
      <c r="D54" s="2">
        <f>AZ!D53+CA!D53+CO!D53+ID!D53+MT!D53+NM!D53+NV!D53+OR!D53+UT!D53+WA!D53+WY!D53</f>
        <v>17657739</v>
      </c>
      <c r="E54" s="2">
        <f>AZ!E53+CA!E53+CO!E53+ID!E53+MT!E53+NM!E53+NV!E53+OR!E53+UT!E53+WA!E53+WY!E53</f>
        <v>1171806</v>
      </c>
      <c r="F54" s="2">
        <f>AZ!F53+CA!F53+CO!F53+ID!F53+MT!F53+NM!F53+NV!F53+OR!F53+UT!F53+WA!F53+WY!F53</f>
        <v>13543885</v>
      </c>
      <c r="G54" s="2">
        <f>AZ!G53+CA!G53+CO!G53+ID!G53+MT!G53+NM!G53+NV!G53+OR!G53+UT!G53+WA!G53+WY!G53</f>
        <v>12352403</v>
      </c>
      <c r="H54" s="2">
        <f>AZ!H53+CA!H53+CO!H53+ID!H53+MT!H53+NM!H53+NV!H53+OR!H53+UT!H53+WA!H53+WY!H53</f>
        <v>5714794</v>
      </c>
      <c r="I54" s="2">
        <f>AZ!I53+CA!I53+CO!I53+ID!I53+MT!I53+NM!I53+NV!I53+OR!I53+UT!I53+WA!I53+WY!I53</f>
        <v>53497</v>
      </c>
      <c r="J54" s="2">
        <f>AZ!J53+CA!J53+CO!J53+ID!J53+MT!J53+NM!J53+NV!J53+OR!J53+UT!J53+WA!J53+WY!J53</f>
        <v>209500</v>
      </c>
      <c r="K54" s="2">
        <f>AZ!K53+CA!K53+CO!K53+ID!K53+MT!K53+NM!K53+NV!K53+OR!K53+UT!K53+WA!K53+WY!K53</f>
        <v>193322</v>
      </c>
      <c r="L54" s="2">
        <f>AZ!L53+CA!L53+CO!L53+ID!L53+MT!L53+NM!L53+NV!L53+OR!L53+UT!L53+WA!L53+WY!L53</f>
        <v>252466</v>
      </c>
      <c r="M54" s="2">
        <f>AZ!M53+CA!M53+CO!M53+ID!M53+MT!M53+NM!M53+NV!M53+OR!M53+UT!M53+WA!M53+WY!M53</f>
        <v>156776</v>
      </c>
      <c r="N54" s="2">
        <f>AZ!N53+CA!N53+CO!N53+ID!N53+MT!N53+NM!N53+NV!N53+OR!N53+UT!N53+WA!N53+WY!N53</f>
        <v>58263</v>
      </c>
      <c r="O54" s="2">
        <f>AZ!O53+CA!O53+CO!O53+ID!O53+MT!O53+NM!O53+NV!O53+OR!O53+UT!O53+WA!O53+WY!O53</f>
        <v>711217</v>
      </c>
      <c r="P54" s="2">
        <f>AZ!P53+CA!P53+CO!P53+ID!P53+MT!P53+NM!P53+NV!P53+OR!P53+UT!P53+WA!P53+WY!P53</f>
        <v>484104</v>
      </c>
      <c r="Q54" s="2">
        <f t="shared" si="1"/>
        <v>52559772</v>
      </c>
      <c r="R54" s="2">
        <f t="shared" si="2"/>
        <v>24433478.3746209</v>
      </c>
      <c r="S54" s="1">
        <f t="shared" si="3"/>
        <v>0.46487032658020089</v>
      </c>
    </row>
    <row r="55" spans="1:19" x14ac:dyDescent="0.2">
      <c r="A55" s="5">
        <f t="shared" si="0"/>
        <v>38473</v>
      </c>
      <c r="B55">
        <v>2005</v>
      </c>
      <c r="C55">
        <v>5</v>
      </c>
      <c r="D55" s="2">
        <f>AZ!D54+CA!D54+CO!D54+ID!D54+MT!D54+NM!D54+NV!D54+OR!D54+UT!D54+WA!D54+WY!D54</f>
        <v>18097164</v>
      </c>
      <c r="E55" s="2">
        <f>AZ!E54+CA!E54+CO!E54+ID!E54+MT!E54+NM!E54+NV!E54+OR!E54+UT!E54+WA!E54+WY!E54</f>
        <v>1245866</v>
      </c>
      <c r="F55" s="2">
        <f>AZ!F54+CA!F54+CO!F54+ID!F54+MT!F54+NM!F54+NV!F54+OR!F54+UT!F54+WA!F54+WY!F54</f>
        <v>19368333</v>
      </c>
      <c r="G55" s="2">
        <f>AZ!G54+CA!G54+CO!G54+ID!G54+MT!G54+NM!G54+NV!G54+OR!G54+UT!G54+WA!G54+WY!G54</f>
        <v>11418871</v>
      </c>
      <c r="H55" s="2">
        <f>AZ!H54+CA!H54+CO!H54+ID!H54+MT!H54+NM!H54+NV!H54+OR!H54+UT!H54+WA!H54+WY!H54</f>
        <v>5045996</v>
      </c>
      <c r="I55" s="2">
        <f>AZ!I54+CA!I54+CO!I54+ID!I54+MT!I54+NM!I54+NV!I54+OR!I54+UT!I54+WA!I54+WY!I54</f>
        <v>51031</v>
      </c>
      <c r="J55" s="2">
        <f>AZ!J54+CA!J54+CO!J54+ID!J54+MT!J54+NM!J54+NV!J54+OR!J54+UT!J54+WA!J54+WY!J54</f>
        <v>222643</v>
      </c>
      <c r="K55" s="2">
        <f>AZ!K54+CA!K54+CO!K54+ID!K54+MT!K54+NM!K54+NV!K54+OR!K54+UT!K54+WA!K54+WY!K54</f>
        <v>273182</v>
      </c>
      <c r="L55" s="2">
        <f>AZ!L54+CA!L54+CO!L54+ID!L54+MT!L54+NM!L54+NV!L54+OR!L54+UT!L54+WA!L54+WY!L54</f>
        <v>267158</v>
      </c>
      <c r="M55" s="2">
        <f>AZ!M54+CA!M54+CO!M54+ID!M54+MT!M54+NM!M54+NV!M54+OR!M54+UT!M54+WA!M54+WY!M54</f>
        <v>70056</v>
      </c>
      <c r="N55" s="2">
        <f>AZ!N54+CA!N54+CO!N54+ID!N54+MT!N54+NM!N54+NV!N54+OR!N54+UT!N54+WA!N54+WY!N54</f>
        <v>81152</v>
      </c>
      <c r="O55" s="2">
        <f>AZ!O54+CA!O54+CO!O54+ID!O54+MT!O54+NM!O54+NV!O54+OR!O54+UT!O54+WA!O54+WY!O54</f>
        <v>821422</v>
      </c>
      <c r="P55" s="2">
        <f>AZ!P54+CA!P54+CO!P54+ID!P54+MT!P54+NM!P54+NV!P54+OR!P54+UT!P54+WA!P54+WY!P54</f>
        <v>475253</v>
      </c>
      <c r="Q55" s="2">
        <f t="shared" si="1"/>
        <v>57438127</v>
      </c>
      <c r="R55" s="2">
        <f t="shared" si="2"/>
        <v>24506265.664212059</v>
      </c>
      <c r="S55" s="1">
        <f t="shared" si="3"/>
        <v>0.42665502766502222</v>
      </c>
    </row>
    <row r="56" spans="1:19" x14ac:dyDescent="0.2">
      <c r="A56" s="5">
        <f t="shared" si="0"/>
        <v>38504</v>
      </c>
      <c r="B56">
        <v>2005</v>
      </c>
      <c r="C56">
        <v>6</v>
      </c>
      <c r="D56" s="2">
        <f>AZ!D55+CA!D55+CO!D55+ID!D55+MT!D55+NM!D55+NV!D55+OR!D55+UT!D55+WA!D55+WY!D55</f>
        <v>20254600</v>
      </c>
      <c r="E56" s="2">
        <f>AZ!E55+CA!E55+CO!E55+ID!E55+MT!E55+NM!E55+NV!E55+OR!E55+UT!E55+WA!E55+WY!E55</f>
        <v>1229913</v>
      </c>
      <c r="F56" s="2">
        <f>AZ!F55+CA!F55+CO!F55+ID!F55+MT!F55+NM!F55+NV!F55+OR!F55+UT!F55+WA!F55+WY!F55</f>
        <v>18509998</v>
      </c>
      <c r="G56" s="2">
        <f>AZ!G55+CA!G55+CO!G55+ID!G55+MT!G55+NM!G55+NV!G55+OR!G55+UT!G55+WA!G55+WY!G55</f>
        <v>12806007</v>
      </c>
      <c r="H56" s="2">
        <f>AZ!H55+CA!H55+CO!H55+ID!H55+MT!H55+NM!H55+NV!H55+OR!H55+UT!H55+WA!H55+WY!H55</f>
        <v>5235765</v>
      </c>
      <c r="I56" s="2">
        <f>AZ!I55+CA!I55+CO!I55+ID!I55+MT!I55+NM!I55+NV!I55+OR!I55+UT!I55+WA!I55+WY!I55</f>
        <v>56439</v>
      </c>
      <c r="J56" s="2">
        <f>AZ!J55+CA!J55+CO!J55+ID!J55+MT!J55+NM!J55+NV!J55+OR!J55+UT!J55+WA!J55+WY!J55</f>
        <v>220543</v>
      </c>
      <c r="K56" s="2">
        <f>AZ!K55+CA!K55+CO!K55+ID!K55+MT!K55+NM!K55+NV!K55+OR!K55+UT!K55+WA!K55+WY!K55</f>
        <v>290239</v>
      </c>
      <c r="L56" s="2">
        <f>AZ!L55+CA!L55+CO!L55+ID!L55+MT!L55+NM!L55+NV!L55+OR!L55+UT!L55+WA!L55+WY!L55</f>
        <v>264422</v>
      </c>
      <c r="M56" s="2">
        <f>AZ!M55+CA!M55+CO!M55+ID!M55+MT!M55+NM!M55+NV!M55+OR!M55+UT!M55+WA!M55+WY!M55</f>
        <v>128918</v>
      </c>
      <c r="N56" s="2">
        <f>AZ!N55+CA!N55+CO!N55+ID!N55+MT!N55+NM!N55+NV!N55+OR!N55+UT!N55+WA!N55+WY!N55</f>
        <v>88476</v>
      </c>
      <c r="O56" s="2">
        <f>AZ!O55+CA!O55+CO!O55+ID!O55+MT!O55+NM!O55+NV!O55+OR!O55+UT!O55+WA!O55+WY!O55</f>
        <v>897690</v>
      </c>
      <c r="P56" s="2">
        <f>AZ!P55+CA!P55+CO!P55+ID!P55+MT!P55+NM!P55+NV!P55+OR!P55+UT!P55+WA!P55+WY!P55</f>
        <v>505803</v>
      </c>
      <c r="Q56" s="2">
        <f t="shared" si="1"/>
        <v>60488813</v>
      </c>
      <c r="R56" s="2">
        <f t="shared" si="2"/>
        <v>27410139.63234653</v>
      </c>
      <c r="S56" s="1">
        <f t="shared" si="3"/>
        <v>0.45314394964811971</v>
      </c>
    </row>
    <row r="57" spans="1:19" x14ac:dyDescent="0.2">
      <c r="A57" s="5">
        <f t="shared" si="0"/>
        <v>38534</v>
      </c>
      <c r="B57">
        <v>2005</v>
      </c>
      <c r="C57">
        <v>7</v>
      </c>
      <c r="D57" s="2">
        <f>AZ!D56+CA!D56+CO!D56+ID!D56+MT!D56+NM!D56+NV!D56+OR!D56+UT!D56+WA!D56+WY!D56</f>
        <v>21205315</v>
      </c>
      <c r="E57" s="2">
        <f>AZ!E56+CA!E56+CO!E56+ID!E56+MT!E56+NM!E56+NV!E56+OR!E56+UT!E56+WA!E56+WY!E56</f>
        <v>1252336</v>
      </c>
      <c r="F57" s="2">
        <f>AZ!F56+CA!F56+CO!F56+ID!F56+MT!F56+NM!F56+NV!F56+OR!F56+UT!F56+WA!F56+WY!F56</f>
        <v>17187339</v>
      </c>
      <c r="G57" s="2">
        <f>AZ!G56+CA!G56+CO!G56+ID!G56+MT!G56+NM!G56+NV!G56+OR!G56+UT!G56+WA!G56+WY!G56</f>
        <v>21622441</v>
      </c>
      <c r="H57" s="2">
        <f>AZ!H56+CA!H56+CO!H56+ID!H56+MT!H56+NM!H56+NV!H56+OR!H56+UT!H56+WA!H56+WY!H56</f>
        <v>6612752</v>
      </c>
      <c r="I57" s="2">
        <f>AZ!I56+CA!I56+CO!I56+ID!I56+MT!I56+NM!I56+NV!I56+OR!I56+UT!I56+WA!I56+WY!I56</f>
        <v>60729</v>
      </c>
      <c r="J57" s="2">
        <f>AZ!J56+CA!J56+CO!J56+ID!J56+MT!J56+NM!J56+NV!J56+OR!J56+UT!J56+WA!J56+WY!J56</f>
        <v>234677</v>
      </c>
      <c r="K57" s="2">
        <f>AZ!K56+CA!K56+CO!K56+ID!K56+MT!K56+NM!K56+NV!K56+OR!K56+UT!K56+WA!K56+WY!K56</f>
        <v>287467</v>
      </c>
      <c r="L57" s="2">
        <f>AZ!L56+CA!L56+CO!L56+ID!L56+MT!L56+NM!L56+NV!L56+OR!L56+UT!L56+WA!L56+WY!L56</f>
        <v>301439</v>
      </c>
      <c r="M57" s="2">
        <f>AZ!M56+CA!M56+CO!M56+ID!M56+MT!M56+NM!M56+NV!M56+OR!M56+UT!M56+WA!M56+WY!M56</f>
        <v>93745</v>
      </c>
      <c r="N57" s="2">
        <f>AZ!N56+CA!N56+CO!N56+ID!N56+MT!N56+NM!N56+NV!N56+OR!N56+UT!N56+WA!N56+WY!N56</f>
        <v>72329</v>
      </c>
      <c r="O57" s="2">
        <f>AZ!O56+CA!O56+CO!O56+ID!O56+MT!O56+NM!O56+NV!O56+OR!O56+UT!O56+WA!O56+WY!O56</f>
        <v>753358</v>
      </c>
      <c r="P57" s="2">
        <f>AZ!P56+CA!P56+CO!P56+ID!P56+MT!P56+NM!P56+NV!P56+OR!P56+UT!P56+WA!P56+WY!P56</f>
        <v>585204</v>
      </c>
      <c r="Q57" s="2">
        <f t="shared" si="1"/>
        <v>70269131</v>
      </c>
      <c r="R57" s="2">
        <f t="shared" si="2"/>
        <v>32307397.023168273</v>
      </c>
      <c r="S57" s="1">
        <f t="shared" si="3"/>
        <v>0.45976656553740891</v>
      </c>
    </row>
    <row r="58" spans="1:19" x14ac:dyDescent="0.2">
      <c r="A58" s="5">
        <f t="shared" si="0"/>
        <v>38565</v>
      </c>
      <c r="B58">
        <v>2005</v>
      </c>
      <c r="C58">
        <v>8</v>
      </c>
      <c r="D58" s="2">
        <f>AZ!D57+CA!D57+CO!D57+ID!D57+MT!D57+NM!D57+NV!D57+OR!D57+UT!D57+WA!D57+WY!D57</f>
        <v>21399299</v>
      </c>
      <c r="E58" s="2">
        <f>AZ!E57+CA!E57+CO!E57+ID!E57+MT!E57+NM!E57+NV!E57+OR!E57+UT!E57+WA!E57+WY!E57</f>
        <v>1233516</v>
      </c>
      <c r="F58" s="2">
        <f>AZ!F57+CA!F57+CO!F57+ID!F57+MT!F57+NM!F57+NV!F57+OR!F57+UT!F57+WA!F57+WY!F57</f>
        <v>14103529</v>
      </c>
      <c r="G58" s="2">
        <f>AZ!G57+CA!G57+CO!G57+ID!G57+MT!G57+NM!G57+NV!G57+OR!G57+UT!G57+WA!G57+WY!G57</f>
        <v>22364809</v>
      </c>
      <c r="H58" s="2">
        <f>AZ!H57+CA!H57+CO!H57+ID!H57+MT!H57+NM!H57+NV!H57+OR!H57+UT!H57+WA!H57+WY!H57</f>
        <v>6237590</v>
      </c>
      <c r="I58" s="2">
        <f>AZ!I57+CA!I57+CO!I57+ID!I57+MT!I57+NM!I57+NV!I57+OR!I57+UT!I57+WA!I57+WY!I57</f>
        <v>58443</v>
      </c>
      <c r="J58" s="2">
        <f>AZ!J57+CA!J57+CO!J57+ID!J57+MT!J57+NM!J57+NV!J57+OR!J57+UT!J57+WA!J57+WY!J57</f>
        <v>233291</v>
      </c>
      <c r="K58" s="2">
        <f>AZ!K57+CA!K57+CO!K57+ID!K57+MT!K57+NM!K57+NV!K57+OR!K57+UT!K57+WA!K57+WY!K57</f>
        <v>298323</v>
      </c>
      <c r="L58" s="2">
        <f>AZ!L57+CA!L57+CO!L57+ID!L57+MT!L57+NM!L57+NV!L57+OR!L57+UT!L57+WA!L57+WY!L57</f>
        <v>319754</v>
      </c>
      <c r="M58" s="2">
        <f>AZ!M57+CA!M57+CO!M57+ID!M57+MT!M57+NM!M57+NV!M57+OR!M57+UT!M57+WA!M57+WY!M57</f>
        <v>66929</v>
      </c>
      <c r="N58" s="2">
        <f>AZ!N57+CA!N57+CO!N57+ID!N57+MT!N57+NM!N57+NV!N57+OR!N57+UT!N57+WA!N57+WY!N57</f>
        <v>75845</v>
      </c>
      <c r="O58" s="2">
        <f>AZ!O57+CA!O57+CO!O57+ID!O57+MT!O57+NM!O57+NV!O57+OR!O57+UT!O57+WA!O57+WY!O57</f>
        <v>608320</v>
      </c>
      <c r="P58" s="2">
        <f>AZ!P57+CA!P57+CO!P57+ID!P57+MT!P57+NM!P57+NV!P57+OR!P57+UT!P57+WA!P57+WY!P57</f>
        <v>582709</v>
      </c>
      <c r="Q58" s="2">
        <f t="shared" si="1"/>
        <v>67582357</v>
      </c>
      <c r="R58" s="2">
        <f t="shared" si="2"/>
        <v>32853923.45639585</v>
      </c>
      <c r="S58" s="1">
        <f t="shared" si="3"/>
        <v>0.48613166090664534</v>
      </c>
    </row>
    <row r="59" spans="1:19" x14ac:dyDescent="0.2">
      <c r="A59" s="5">
        <f t="shared" si="0"/>
        <v>38596</v>
      </c>
      <c r="B59">
        <v>2005</v>
      </c>
      <c r="C59">
        <v>9</v>
      </c>
      <c r="D59" s="2">
        <f>AZ!D58+CA!D58+CO!D58+ID!D58+MT!D58+NM!D58+NV!D58+OR!D58+UT!D58+WA!D58+WY!D58</f>
        <v>20004337</v>
      </c>
      <c r="E59" s="2">
        <f>AZ!E58+CA!E58+CO!E58+ID!E58+MT!E58+NM!E58+NV!E58+OR!E58+UT!E58+WA!E58+WY!E58</f>
        <v>1203306</v>
      </c>
      <c r="F59" s="2">
        <f>AZ!F58+CA!F58+CO!F58+ID!F58+MT!F58+NM!F58+NV!F58+OR!F58+UT!F58+WA!F58+WY!F58</f>
        <v>10871646</v>
      </c>
      <c r="G59" s="2">
        <f>AZ!G58+CA!G58+CO!G58+ID!G58+MT!G58+NM!G58+NV!G58+OR!G58+UT!G58+WA!G58+WY!G58</f>
        <v>17044850</v>
      </c>
      <c r="H59" s="2">
        <f>AZ!H58+CA!H58+CO!H58+ID!H58+MT!H58+NM!H58+NV!H58+OR!H58+UT!H58+WA!H58+WY!H58</f>
        <v>6576973</v>
      </c>
      <c r="I59" s="2">
        <f>AZ!I58+CA!I58+CO!I58+ID!I58+MT!I58+NM!I58+NV!I58+OR!I58+UT!I58+WA!I58+WY!I58</f>
        <v>47161</v>
      </c>
      <c r="J59" s="2">
        <f>AZ!J58+CA!J58+CO!J58+ID!J58+MT!J58+NM!J58+NV!J58+OR!J58+UT!J58+WA!J58+WY!J58</f>
        <v>211624</v>
      </c>
      <c r="K59" s="2">
        <f>AZ!K58+CA!K58+CO!K58+ID!K58+MT!K58+NM!K58+NV!K58+OR!K58+UT!K58+WA!K58+WY!K58</f>
        <v>253812</v>
      </c>
      <c r="L59" s="2">
        <f>AZ!L58+CA!L58+CO!L58+ID!L58+MT!L58+NM!L58+NV!L58+OR!L58+UT!L58+WA!L58+WY!L58</f>
        <v>276813</v>
      </c>
      <c r="M59" s="2">
        <f>AZ!M58+CA!M58+CO!M58+ID!M58+MT!M58+NM!M58+NV!M58+OR!M58+UT!M58+WA!M58+WY!M58</f>
        <v>17059</v>
      </c>
      <c r="N59" s="2">
        <f>AZ!N58+CA!N58+CO!N58+ID!N58+MT!N58+NM!N58+NV!N58+OR!N58+UT!N58+WA!N58+WY!N58</f>
        <v>61108</v>
      </c>
      <c r="O59" s="2">
        <f>AZ!O58+CA!O58+CO!O58+ID!O58+MT!O58+NM!O58+NV!O58+OR!O58+UT!O58+WA!O58+WY!O58</f>
        <v>677710</v>
      </c>
      <c r="P59" s="2">
        <f>AZ!P58+CA!P58+CO!P58+ID!P58+MT!P58+NM!P58+NV!P58+OR!P58+UT!P58+WA!P58+WY!P58</f>
        <v>552321</v>
      </c>
      <c r="Q59" s="2">
        <f t="shared" si="1"/>
        <v>57798720</v>
      </c>
      <c r="R59" s="2">
        <f t="shared" si="2"/>
        <v>29006073.984490242</v>
      </c>
      <c r="S59" s="1">
        <f t="shared" si="3"/>
        <v>0.5018463035944436</v>
      </c>
    </row>
    <row r="60" spans="1:19" x14ac:dyDescent="0.2">
      <c r="A60" s="5">
        <f t="shared" si="0"/>
        <v>38626</v>
      </c>
      <c r="B60">
        <v>2005</v>
      </c>
      <c r="C60">
        <v>10</v>
      </c>
      <c r="D60" s="2">
        <f>AZ!D59+CA!D59+CO!D59+ID!D59+MT!D59+NM!D59+NV!D59+OR!D59+UT!D59+WA!D59+WY!D59</f>
        <v>20407453</v>
      </c>
      <c r="E60" s="2">
        <f>AZ!E59+CA!E59+CO!E59+ID!E59+MT!E59+NM!E59+NV!E59+OR!E59+UT!E59+WA!E59+WY!E59</f>
        <v>1232287</v>
      </c>
      <c r="F60" s="2">
        <f>AZ!F59+CA!F59+CO!F59+ID!F59+MT!F59+NM!F59+NV!F59+OR!F59+UT!F59+WA!F59+WY!F59</f>
        <v>11629454</v>
      </c>
      <c r="G60" s="2">
        <f>AZ!G59+CA!G59+CO!G59+ID!G59+MT!G59+NM!G59+NV!G59+OR!G59+UT!G59+WA!G59+WY!G59</f>
        <v>15022948</v>
      </c>
      <c r="H60" s="2">
        <f>AZ!H59+CA!H59+CO!H59+ID!H59+MT!H59+NM!H59+NV!H59+OR!H59+UT!H59+WA!H59+WY!H59</f>
        <v>5167894</v>
      </c>
      <c r="I60" s="2">
        <f>AZ!I59+CA!I59+CO!I59+ID!I59+MT!I59+NM!I59+NV!I59+OR!I59+UT!I59+WA!I59+WY!I59</f>
        <v>47023</v>
      </c>
      <c r="J60" s="2">
        <f>AZ!J59+CA!J59+CO!J59+ID!J59+MT!J59+NM!J59+NV!J59+OR!J59+UT!J59+WA!J59+WY!J59</f>
        <v>192740</v>
      </c>
      <c r="K60" s="2">
        <f>AZ!K59+CA!K59+CO!K59+ID!K59+MT!K59+NM!K59+NV!K59+OR!K59+UT!K59+WA!K59+WY!K59</f>
        <v>231478</v>
      </c>
      <c r="L60" s="2">
        <f>AZ!L59+CA!L59+CO!L59+ID!L59+MT!L59+NM!L59+NV!L59+OR!L59+UT!L59+WA!L59+WY!L59</f>
        <v>244399</v>
      </c>
      <c r="M60" s="2">
        <f>AZ!M59+CA!M59+CO!M59+ID!M59+MT!M59+NM!M59+NV!M59+OR!M59+UT!M59+WA!M59+WY!M59</f>
        <v>-20085</v>
      </c>
      <c r="N60" s="2">
        <f>AZ!N59+CA!N59+CO!N59+ID!N59+MT!N59+NM!N59+NV!N59+OR!N59+UT!N59+WA!N59+WY!N59</f>
        <v>37665</v>
      </c>
      <c r="O60" s="2">
        <f>AZ!O59+CA!O59+CO!O59+ID!O59+MT!O59+NM!O59+NV!O59+OR!O59+UT!O59+WA!O59+WY!O59</f>
        <v>593085</v>
      </c>
      <c r="P60" s="2">
        <f>AZ!P59+CA!P59+CO!P59+ID!P59+MT!P59+NM!P59+NV!P59+OR!P59+UT!P59+WA!P59+WY!P59</f>
        <v>553889</v>
      </c>
      <c r="Q60" s="2">
        <f t="shared" si="1"/>
        <v>55340230</v>
      </c>
      <c r="R60" s="2">
        <f t="shared" si="2"/>
        <v>28525156.721970852</v>
      </c>
      <c r="S60" s="1">
        <f t="shared" si="3"/>
        <v>0.51545063549556724</v>
      </c>
    </row>
    <row r="61" spans="1:19" x14ac:dyDescent="0.2">
      <c r="A61" s="5">
        <f t="shared" si="0"/>
        <v>38657</v>
      </c>
      <c r="B61">
        <v>2005</v>
      </c>
      <c r="C61">
        <v>11</v>
      </c>
      <c r="D61" s="2">
        <f>AZ!D60+CA!D60+CO!D60+ID!D60+MT!D60+NM!D60+NV!D60+OR!D60+UT!D60+WA!D60+WY!D60</f>
        <v>19390983</v>
      </c>
      <c r="E61" s="2">
        <f>AZ!E60+CA!E60+CO!E60+ID!E60+MT!E60+NM!E60+NV!E60+OR!E60+UT!E60+WA!E60+WY!E60</f>
        <v>1200963</v>
      </c>
      <c r="F61" s="2">
        <f>AZ!F60+CA!F60+CO!F60+ID!F60+MT!F60+NM!F60+NV!F60+OR!F60+UT!F60+WA!F60+WY!F60</f>
        <v>12683521</v>
      </c>
      <c r="G61" s="2">
        <f>AZ!G60+CA!G60+CO!G60+ID!G60+MT!G60+NM!G60+NV!G60+OR!G60+UT!G60+WA!G60+WY!G60</f>
        <v>14713782</v>
      </c>
      <c r="H61" s="2">
        <f>AZ!H60+CA!H60+CO!H60+ID!H60+MT!H60+NM!H60+NV!H60+OR!H60+UT!H60+WA!H60+WY!H60</f>
        <v>5026724</v>
      </c>
      <c r="I61" s="2">
        <f>AZ!I60+CA!I60+CO!I60+ID!I60+MT!I60+NM!I60+NV!I60+OR!I60+UT!I60+WA!I60+WY!I60</f>
        <v>54264</v>
      </c>
      <c r="J61" s="2">
        <f>AZ!J60+CA!J60+CO!J60+ID!J60+MT!J60+NM!J60+NV!J60+OR!J60+UT!J60+WA!J60+WY!J60</f>
        <v>215497</v>
      </c>
      <c r="K61" s="2">
        <f>AZ!K60+CA!K60+CO!K60+ID!K60+MT!K60+NM!K60+NV!K60+OR!K60+UT!K60+WA!K60+WY!K60</f>
        <v>207459</v>
      </c>
      <c r="L61" s="2">
        <f>AZ!L60+CA!L60+CO!L60+ID!L60+MT!L60+NM!L60+NV!L60+OR!L60+UT!L60+WA!L60+WY!L60</f>
        <v>254056</v>
      </c>
      <c r="M61" s="2">
        <f>AZ!M60+CA!M60+CO!M60+ID!M60+MT!M60+NM!M60+NV!M60+OR!M60+UT!M60+WA!M60+WY!M60</f>
        <v>-54235</v>
      </c>
      <c r="N61" s="2">
        <f>AZ!N60+CA!N60+CO!N60+ID!N60+MT!N60+NM!N60+NV!N60+OR!N60+UT!N60+WA!N60+WY!N60</f>
        <v>12755</v>
      </c>
      <c r="O61" s="2">
        <f>AZ!O60+CA!O60+CO!O60+ID!O60+MT!O60+NM!O60+NV!O60+OR!O60+UT!O60+WA!O60+WY!O60</f>
        <v>580753</v>
      </c>
      <c r="P61" s="2">
        <f>AZ!P60+CA!P60+CO!P60+ID!P60+MT!P60+NM!P60+NV!P60+OR!P60+UT!P60+WA!P60+WY!P60</f>
        <v>530789</v>
      </c>
      <c r="Q61" s="2">
        <f t="shared" si="1"/>
        <v>54817311</v>
      </c>
      <c r="R61" s="2">
        <f t="shared" si="2"/>
        <v>27314493.571680788</v>
      </c>
      <c r="S61" s="1">
        <f t="shared" si="3"/>
        <v>0.49828225926077963</v>
      </c>
    </row>
    <row r="62" spans="1:19" x14ac:dyDescent="0.2">
      <c r="A62" s="5">
        <f t="shared" si="0"/>
        <v>38687</v>
      </c>
      <c r="B62">
        <v>2005</v>
      </c>
      <c r="C62">
        <v>12</v>
      </c>
      <c r="D62" s="2">
        <f>AZ!D61+CA!D61+CO!D61+ID!D61+MT!D61+NM!D61+NV!D61+OR!D61+UT!D61+WA!D61+WY!D61</f>
        <v>20849654</v>
      </c>
      <c r="E62" s="2">
        <f>AZ!E61+CA!E61+CO!E61+ID!E61+MT!E61+NM!E61+NV!E61+OR!E61+UT!E61+WA!E61+WY!E61</f>
        <v>1235907</v>
      </c>
      <c r="F62" s="2">
        <f>AZ!F61+CA!F61+CO!F61+ID!F61+MT!F61+NM!F61+NV!F61+OR!F61+UT!F61+WA!F61+WY!F61</f>
        <v>14215298</v>
      </c>
      <c r="G62" s="2">
        <f>AZ!G61+CA!G61+CO!G61+ID!G61+MT!G61+NM!G61+NV!G61+OR!G61+UT!G61+WA!G61+WY!G61</f>
        <v>16355642</v>
      </c>
      <c r="H62" s="2">
        <f>AZ!H61+CA!H61+CO!H61+ID!H61+MT!H61+NM!H61+NV!H61+OR!H61+UT!H61+WA!H61+WY!H61</f>
        <v>5931578</v>
      </c>
      <c r="I62" s="2">
        <f>AZ!I61+CA!I61+CO!I61+ID!I61+MT!I61+NM!I61+NV!I61+OR!I61+UT!I61+WA!I61+WY!I61</f>
        <v>52262</v>
      </c>
      <c r="J62" s="2">
        <f>AZ!J61+CA!J61+CO!J61+ID!J61+MT!J61+NM!J61+NV!J61+OR!J61+UT!J61+WA!J61+WY!J61</f>
        <v>225662</v>
      </c>
      <c r="K62" s="2">
        <f>AZ!K61+CA!K61+CO!K61+ID!K61+MT!K61+NM!K61+NV!K61+OR!K61+UT!K61+WA!K61+WY!K61</f>
        <v>239138</v>
      </c>
      <c r="L62" s="2">
        <f>AZ!L61+CA!L61+CO!L61+ID!L61+MT!L61+NM!L61+NV!L61+OR!L61+UT!L61+WA!L61+WY!L61</f>
        <v>298012</v>
      </c>
      <c r="M62" s="2">
        <f>AZ!M61+CA!M61+CO!M61+ID!M61+MT!M61+NM!M61+NV!M61+OR!M61+UT!M61+WA!M61+WY!M61</f>
        <v>-88636</v>
      </c>
      <c r="N62" s="2">
        <f>AZ!N61+CA!N61+CO!N61+ID!N61+MT!N61+NM!N61+NV!N61+OR!N61+UT!N61+WA!N61+WY!N61</f>
        <v>2793</v>
      </c>
      <c r="O62" s="2">
        <f>AZ!O61+CA!O61+CO!O61+ID!O61+MT!O61+NM!O61+NV!O61+OR!O61+UT!O61+WA!O61+WY!O61</f>
        <v>558432</v>
      </c>
      <c r="P62" s="2">
        <f>AZ!P61+CA!P61+CO!P61+ID!P61+MT!P61+NM!P61+NV!P61+OR!P61+UT!P61+WA!P61+WY!P61</f>
        <v>558351</v>
      </c>
      <c r="Q62" s="2">
        <f t="shared" si="1"/>
        <v>60434093</v>
      </c>
      <c r="R62" s="2">
        <f t="shared" si="2"/>
        <v>29623780.681684658</v>
      </c>
      <c r="S62" s="1">
        <f t="shared" si="3"/>
        <v>0.49018325933483703</v>
      </c>
    </row>
    <row r="63" spans="1:19" x14ac:dyDescent="0.2">
      <c r="A63" s="5">
        <f t="shared" si="0"/>
        <v>38718</v>
      </c>
      <c r="B63">
        <v>2006</v>
      </c>
      <c r="C63">
        <v>1</v>
      </c>
      <c r="D63" s="2">
        <f>AZ!D62+CA!D62+CO!D62+ID!D62+MT!D62+NM!D62+NV!D62+OR!D62+UT!D62+WA!D62+WY!D62</f>
        <v>19423685</v>
      </c>
      <c r="E63" s="2">
        <f>AZ!E62+CA!E62+CO!E62+ID!E62+MT!E62+NM!E62+NV!E62+OR!E62+UT!E62+WA!E62+WY!E62</f>
        <v>1209164</v>
      </c>
      <c r="F63" s="2">
        <f>AZ!F62+CA!F62+CO!F62+ID!F62+MT!F62+NM!F62+NV!F62+OR!F62+UT!F62+WA!F62+WY!F62</f>
        <v>18676277</v>
      </c>
      <c r="G63" s="2">
        <f>AZ!G62+CA!G62+CO!G62+ID!G62+MT!G62+NM!G62+NV!G62+OR!G62+UT!G62+WA!G62+WY!G62</f>
        <v>12575145</v>
      </c>
      <c r="H63" s="2">
        <f>AZ!H62+CA!H62+CO!H62+ID!H62+MT!H62+NM!H62+NV!H62+OR!H62+UT!H62+WA!H62+WY!H62</f>
        <v>5448453</v>
      </c>
      <c r="I63" s="2">
        <f>AZ!I62+CA!I62+CO!I62+ID!I62+MT!I62+NM!I62+NV!I62+OR!I62+UT!I62+WA!I62+WY!I62</f>
        <v>51106</v>
      </c>
      <c r="J63" s="2">
        <f>AZ!J62+CA!J62+CO!J62+ID!J62+MT!J62+NM!J62+NV!J62+OR!J62+UT!J62+WA!J62+WY!J62</f>
        <v>241922</v>
      </c>
      <c r="K63" s="2">
        <f>AZ!K62+CA!K62+CO!K62+ID!K62+MT!K62+NM!K62+NV!K62+OR!K62+UT!K62+WA!K62+WY!K62</f>
        <v>228546</v>
      </c>
      <c r="L63" s="2">
        <f>AZ!L62+CA!L62+CO!L62+ID!L62+MT!L62+NM!L62+NV!L62+OR!L62+UT!L62+WA!L62+WY!L62</f>
        <v>268114</v>
      </c>
      <c r="M63" s="2">
        <f>AZ!M62+CA!M62+CO!M62+ID!M62+MT!M62+NM!M62+NV!M62+OR!M62+UT!M62+WA!M62+WY!M62</f>
        <v>-46745</v>
      </c>
      <c r="N63" s="2">
        <f>AZ!N62+CA!N62+CO!N62+ID!N62+MT!N62+NM!N62+NV!N62+OR!N62+UT!N62+WA!N62+WY!N62</f>
        <v>12935</v>
      </c>
      <c r="O63" s="2">
        <f>AZ!O62+CA!O62+CO!O62+ID!O62+MT!O62+NM!O62+NV!O62+OR!O62+UT!O62+WA!O62+WY!O62</f>
        <v>915776</v>
      </c>
      <c r="P63" s="2">
        <f>AZ!P62+CA!P62+CO!P62+ID!P62+MT!P62+NM!P62+NV!P62+OR!P62+UT!P62+WA!P62+WY!P62</f>
        <v>534952</v>
      </c>
      <c r="Q63" s="2">
        <f t="shared" si="1"/>
        <v>59539330</v>
      </c>
      <c r="R63" s="2">
        <f t="shared" si="2"/>
        <v>26426523.857605726</v>
      </c>
      <c r="S63" s="1">
        <f t="shared" si="3"/>
        <v>0.44384986961737266</v>
      </c>
    </row>
    <row r="64" spans="1:19" x14ac:dyDescent="0.2">
      <c r="A64" s="5">
        <f t="shared" si="0"/>
        <v>38749</v>
      </c>
      <c r="B64">
        <v>2006</v>
      </c>
      <c r="C64">
        <v>2</v>
      </c>
      <c r="D64" s="2">
        <f>AZ!D63+CA!D63+CO!D63+ID!D63+MT!D63+NM!D63+NV!D63+OR!D63+UT!D63+WA!D63+WY!D63</f>
        <v>16771839</v>
      </c>
      <c r="E64" s="2">
        <f>AZ!E63+CA!E63+CO!E63+ID!E63+MT!E63+NM!E63+NV!E63+OR!E63+UT!E63+WA!E63+WY!E63</f>
        <v>1093111</v>
      </c>
      <c r="F64" s="2">
        <f>AZ!F63+CA!F63+CO!F63+ID!F63+MT!F63+NM!F63+NV!F63+OR!F63+UT!F63+WA!F63+WY!F63</f>
        <v>16970270</v>
      </c>
      <c r="G64" s="2">
        <f>AZ!G63+CA!G63+CO!G63+ID!G63+MT!G63+NM!G63+NV!G63+OR!G63+UT!G63+WA!G63+WY!G63</f>
        <v>12260011</v>
      </c>
      <c r="H64" s="2">
        <f>AZ!H63+CA!H63+CO!H63+ID!H63+MT!H63+NM!H63+NV!H63+OR!H63+UT!H63+WA!H63+WY!H63</f>
        <v>4860570</v>
      </c>
      <c r="I64" s="2">
        <f>AZ!I63+CA!I63+CO!I63+ID!I63+MT!I63+NM!I63+NV!I63+OR!I63+UT!I63+WA!I63+WY!I63</f>
        <v>52342</v>
      </c>
      <c r="J64" s="2">
        <f>AZ!J63+CA!J63+CO!J63+ID!J63+MT!J63+NM!J63+NV!J63+OR!J63+UT!J63+WA!J63+WY!J63</f>
        <v>220621</v>
      </c>
      <c r="K64" s="2">
        <f>AZ!K63+CA!K63+CO!K63+ID!K63+MT!K63+NM!K63+NV!K63+OR!K63+UT!K63+WA!K63+WY!K63</f>
        <v>229976</v>
      </c>
      <c r="L64" s="2">
        <f>AZ!L63+CA!L63+CO!L63+ID!L63+MT!L63+NM!L63+NV!L63+OR!L63+UT!L63+WA!L63+WY!L63</f>
        <v>232420</v>
      </c>
      <c r="M64" s="2">
        <f>AZ!M63+CA!M63+CO!M63+ID!M63+MT!M63+NM!M63+NV!M63+OR!M63+UT!M63+WA!M63+WY!M63</f>
        <v>1443</v>
      </c>
      <c r="N64" s="2">
        <f>AZ!N63+CA!N63+CO!N63+ID!N63+MT!N63+NM!N63+NV!N63+OR!N63+UT!N63+WA!N63+WY!N63</f>
        <v>19533</v>
      </c>
      <c r="O64" s="2">
        <f>AZ!O63+CA!O63+CO!O63+ID!O63+MT!O63+NM!O63+NV!O63+OR!O63+UT!O63+WA!O63+WY!O63</f>
        <v>697502</v>
      </c>
      <c r="P64" s="2">
        <f>AZ!P63+CA!P63+CO!P63+ID!P63+MT!P63+NM!P63+NV!P63+OR!P63+UT!P63+WA!P63+WY!P63</f>
        <v>487234</v>
      </c>
      <c r="Q64" s="2">
        <f t="shared" si="1"/>
        <v>53896872</v>
      </c>
      <c r="R64" s="2">
        <f t="shared" si="2"/>
        <v>23431911.930443555</v>
      </c>
      <c r="S64" s="1">
        <f t="shared" si="3"/>
        <v>0.43475457964320369</v>
      </c>
    </row>
    <row r="65" spans="1:19" x14ac:dyDescent="0.2">
      <c r="A65" s="5">
        <f t="shared" si="0"/>
        <v>38777</v>
      </c>
      <c r="B65">
        <v>2006</v>
      </c>
      <c r="C65">
        <v>3</v>
      </c>
      <c r="D65" s="2">
        <f>AZ!D64+CA!D64+CO!D64+ID!D64+MT!D64+NM!D64+NV!D64+OR!D64+UT!D64+WA!D64+WY!D64</f>
        <v>18977810</v>
      </c>
      <c r="E65" s="2">
        <f>AZ!E64+CA!E64+CO!E64+ID!E64+MT!E64+NM!E64+NV!E64+OR!E64+UT!E64+WA!E64+WY!E64</f>
        <v>1240521</v>
      </c>
      <c r="F65" s="2">
        <f>AZ!F64+CA!F64+CO!F64+ID!F64+MT!F64+NM!F64+NV!F64+OR!F64+UT!F64+WA!F64+WY!F64</f>
        <v>17547254</v>
      </c>
      <c r="G65" s="2">
        <f>AZ!G64+CA!G64+CO!G64+ID!G64+MT!G64+NM!G64+NV!G64+OR!G64+UT!G64+WA!G64+WY!G64</f>
        <v>13117017</v>
      </c>
      <c r="H65" s="2">
        <f>AZ!H64+CA!H64+CO!H64+ID!H64+MT!H64+NM!H64+NV!H64+OR!H64+UT!H64+WA!H64+WY!H64</f>
        <v>5127142</v>
      </c>
      <c r="I65" s="2">
        <f>AZ!I64+CA!I64+CO!I64+ID!I64+MT!I64+NM!I64+NV!I64+OR!I64+UT!I64+WA!I64+WY!I64</f>
        <v>58938</v>
      </c>
      <c r="J65" s="2">
        <f>AZ!J64+CA!J64+CO!J64+ID!J64+MT!J64+NM!J64+NV!J64+OR!J64+UT!J64+WA!J64+WY!J64</f>
        <v>231608</v>
      </c>
      <c r="K65" s="2">
        <f>AZ!K64+CA!K64+CO!K64+ID!K64+MT!K64+NM!K64+NV!K64+OR!K64+UT!K64+WA!K64+WY!K64</f>
        <v>239358</v>
      </c>
      <c r="L65" s="2">
        <f>AZ!L64+CA!L64+CO!L64+ID!L64+MT!L64+NM!L64+NV!L64+OR!L64+UT!L64+WA!L64+WY!L64</f>
        <v>245132</v>
      </c>
      <c r="M65" s="2">
        <f>AZ!M64+CA!M64+CO!M64+ID!M64+MT!M64+NM!M64+NV!M64+OR!M64+UT!M64+WA!M64+WY!M64</f>
        <v>33708</v>
      </c>
      <c r="N65" s="2">
        <f>AZ!N64+CA!N64+CO!N64+ID!N64+MT!N64+NM!N64+NV!N64+OR!N64+UT!N64+WA!N64+WY!N64</f>
        <v>33404</v>
      </c>
      <c r="O65" s="2">
        <f>AZ!O64+CA!O64+CO!O64+ID!O64+MT!O64+NM!O64+NV!O64+OR!O64+UT!O64+WA!O64+WY!O64</f>
        <v>878427</v>
      </c>
      <c r="P65" s="2">
        <f>AZ!P64+CA!P64+CO!P64+ID!P64+MT!P64+NM!P64+NV!P64+OR!P64+UT!P64+WA!P64+WY!P64</f>
        <v>498866</v>
      </c>
      <c r="Q65" s="2">
        <f t="shared" si="1"/>
        <v>58229185</v>
      </c>
      <c r="R65" s="2">
        <f t="shared" si="2"/>
        <v>26168774.853709005</v>
      </c>
      <c r="S65" s="1">
        <f t="shared" si="3"/>
        <v>0.44940994543730955</v>
      </c>
    </row>
    <row r="66" spans="1:19" x14ac:dyDescent="0.2">
      <c r="A66" s="5">
        <f t="shared" si="0"/>
        <v>38808</v>
      </c>
      <c r="B66">
        <v>2006</v>
      </c>
      <c r="C66">
        <v>4</v>
      </c>
      <c r="D66" s="2">
        <f>AZ!D65+CA!D65+CO!D65+ID!D65+MT!D65+NM!D65+NV!D65+OR!D65+UT!D65+WA!D65+WY!D65</f>
        <v>15336579</v>
      </c>
      <c r="E66" s="2">
        <f>AZ!E65+CA!E65+CO!E65+ID!E65+MT!E65+NM!E65+NV!E65+OR!E65+UT!E65+WA!E65+WY!E65</f>
        <v>1112058</v>
      </c>
      <c r="F66" s="2">
        <f>AZ!F65+CA!F65+CO!F65+ID!F65+MT!F65+NM!F65+NV!F65+OR!F65+UT!F65+WA!F65+WY!F65</f>
        <v>21801323</v>
      </c>
      <c r="G66" s="2">
        <f>AZ!G65+CA!G65+CO!G65+ID!G65+MT!G65+NM!G65+NV!G65+OR!G65+UT!G65+WA!G65+WY!G65</f>
        <v>10853102</v>
      </c>
      <c r="H66" s="2">
        <f>AZ!H65+CA!H65+CO!H65+ID!H65+MT!H65+NM!H65+NV!H65+OR!H65+UT!H65+WA!H65+WY!H65</f>
        <v>2944660</v>
      </c>
      <c r="I66" s="2">
        <f>AZ!I65+CA!I65+CO!I65+ID!I65+MT!I65+NM!I65+NV!I65+OR!I65+UT!I65+WA!I65+WY!I65</f>
        <v>57100</v>
      </c>
      <c r="J66" s="2">
        <f>AZ!J65+CA!J65+CO!J65+ID!J65+MT!J65+NM!J65+NV!J65+OR!J65+UT!J65+WA!J65+WY!J65</f>
        <v>186393</v>
      </c>
      <c r="K66" s="2">
        <f>AZ!K65+CA!K65+CO!K65+ID!K65+MT!K65+NM!K65+NV!K65+OR!K65+UT!K65+WA!K65+WY!K65</f>
        <v>213423</v>
      </c>
      <c r="L66" s="2">
        <f>AZ!L65+CA!L65+CO!L65+ID!L65+MT!L65+NM!L65+NV!L65+OR!L65+UT!L65+WA!L65+WY!L65</f>
        <v>257617</v>
      </c>
      <c r="M66" s="2">
        <f>AZ!M65+CA!M65+CO!M65+ID!M65+MT!M65+NM!M65+NV!M65+OR!M65+UT!M65+WA!M65+WY!M65</f>
        <v>-2633</v>
      </c>
      <c r="N66" s="2">
        <f>AZ!N65+CA!N65+CO!N65+ID!N65+MT!N65+NM!N65+NV!N65+OR!N65+UT!N65+WA!N65+WY!N65</f>
        <v>52074</v>
      </c>
      <c r="O66" s="2">
        <f>AZ!O65+CA!O65+CO!O65+ID!O65+MT!O65+NM!O65+NV!O65+OR!O65+UT!O65+WA!O65+WY!O65</f>
        <v>922361</v>
      </c>
      <c r="P66" s="2">
        <f>AZ!P65+CA!P65+CO!P65+ID!P65+MT!P65+NM!P65+NV!P65+OR!P65+UT!P65+WA!P65+WY!P65</f>
        <v>422279</v>
      </c>
      <c r="Q66" s="2">
        <f t="shared" si="1"/>
        <v>54156336</v>
      </c>
      <c r="R66" s="2">
        <f t="shared" si="2"/>
        <v>21308065.53160223</v>
      </c>
      <c r="S66" s="1">
        <f t="shared" si="3"/>
        <v>0.39345471103514518</v>
      </c>
    </row>
    <row r="67" spans="1:19" x14ac:dyDescent="0.2">
      <c r="A67" s="5">
        <f t="shared" si="0"/>
        <v>38838</v>
      </c>
      <c r="B67">
        <v>2006</v>
      </c>
      <c r="C67">
        <v>5</v>
      </c>
      <c r="D67" s="2">
        <f>AZ!D66+CA!D66+CO!D66+ID!D66+MT!D66+NM!D66+NV!D66+OR!D66+UT!D66+WA!D66+WY!D66</f>
        <v>16278913</v>
      </c>
      <c r="E67" s="2">
        <f>AZ!E66+CA!E66+CO!E66+ID!E66+MT!E66+NM!E66+NV!E66+OR!E66+UT!E66+WA!E66+WY!E66</f>
        <v>1074379</v>
      </c>
      <c r="F67" s="2">
        <f>AZ!F66+CA!F66+CO!F66+ID!F66+MT!F66+NM!F66+NV!F66+OR!F66+UT!F66+WA!F66+WY!F66</f>
        <v>23316886</v>
      </c>
      <c r="G67" s="2">
        <f>AZ!G66+CA!G66+CO!G66+ID!G66+MT!G66+NM!G66+NV!G66+OR!G66+UT!G66+WA!G66+WY!G66</f>
        <v>12881607</v>
      </c>
      <c r="H67" s="2">
        <f>AZ!H66+CA!H66+CO!H66+ID!H66+MT!H66+NM!H66+NV!H66+OR!H66+UT!H66+WA!H66+WY!H66</f>
        <v>4604361</v>
      </c>
      <c r="I67" s="2">
        <f>AZ!I66+CA!I66+CO!I66+ID!I66+MT!I66+NM!I66+NV!I66+OR!I66+UT!I66+WA!I66+WY!I66</f>
        <v>55656</v>
      </c>
      <c r="J67" s="2">
        <f>AZ!J66+CA!J66+CO!J66+ID!J66+MT!J66+NM!J66+NV!J66+OR!J66+UT!J66+WA!J66+WY!J66</f>
        <v>218951</v>
      </c>
      <c r="K67" s="2">
        <f>AZ!K66+CA!K66+CO!K66+ID!K66+MT!K66+NM!K66+NV!K66+OR!K66+UT!K66+WA!K66+WY!K66</f>
        <v>248115</v>
      </c>
      <c r="L67" s="2">
        <f>AZ!L66+CA!L66+CO!L66+ID!L66+MT!L66+NM!L66+NV!L66+OR!L66+UT!L66+WA!L66+WY!L66</f>
        <v>247302</v>
      </c>
      <c r="M67" s="2">
        <f>AZ!M66+CA!M66+CO!M66+ID!M66+MT!M66+NM!M66+NV!M66+OR!M66+UT!M66+WA!M66+WY!M66</f>
        <v>57501</v>
      </c>
      <c r="N67" s="2">
        <f>AZ!N66+CA!N66+CO!N66+ID!N66+MT!N66+NM!N66+NV!N66+OR!N66+UT!N66+WA!N66+WY!N66</f>
        <v>70735</v>
      </c>
      <c r="O67" s="2">
        <f>AZ!O66+CA!O66+CO!O66+ID!O66+MT!O66+NM!O66+NV!O66+OR!O66+UT!O66+WA!O66+WY!O66</f>
        <v>985229</v>
      </c>
      <c r="P67" s="2">
        <f>AZ!P66+CA!P66+CO!P66+ID!P66+MT!P66+NM!P66+NV!P66+OR!P66+UT!P66+WA!P66+WY!P66</f>
        <v>443700</v>
      </c>
      <c r="Q67" s="2">
        <f t="shared" si="1"/>
        <v>60483335</v>
      </c>
      <c r="R67" s="2">
        <f t="shared" si="2"/>
        <v>23190495.426630791</v>
      </c>
      <c r="S67" s="1">
        <f t="shared" si="3"/>
        <v>0.38341958866241077</v>
      </c>
    </row>
    <row r="68" spans="1:19" x14ac:dyDescent="0.2">
      <c r="A68" s="5">
        <f t="shared" ref="A68:A131" si="4">DATE(B68,C68,1)</f>
        <v>38869</v>
      </c>
      <c r="B68">
        <v>2006</v>
      </c>
      <c r="C68">
        <v>6</v>
      </c>
      <c r="D68" s="2">
        <f>AZ!D67+CA!D67+CO!D67+ID!D67+MT!D67+NM!D67+NV!D67+OR!D67+UT!D67+WA!D67+WY!D67</f>
        <v>17023173</v>
      </c>
      <c r="E68" s="2">
        <f>AZ!E67+CA!E67+CO!E67+ID!E67+MT!E67+NM!E67+NV!E67+OR!E67+UT!E67+WA!E67+WY!E67</f>
        <v>1178564</v>
      </c>
      <c r="F68" s="2">
        <f>AZ!F67+CA!F67+CO!F67+ID!F67+MT!F67+NM!F67+NV!F67+OR!F67+UT!F67+WA!F67+WY!F67</f>
        <v>22770978</v>
      </c>
      <c r="G68" s="2">
        <f>AZ!G67+CA!G67+CO!G67+ID!G67+MT!G67+NM!G67+NV!G67+OR!G67+UT!G67+WA!G67+WY!G67</f>
        <v>17076989</v>
      </c>
      <c r="H68" s="2">
        <f>AZ!H67+CA!H67+CO!H67+ID!H67+MT!H67+NM!H67+NV!H67+OR!H67+UT!H67+WA!H67+WY!H67</f>
        <v>5834929</v>
      </c>
      <c r="I68" s="2">
        <f>AZ!I67+CA!I67+CO!I67+ID!I67+MT!I67+NM!I67+NV!I67+OR!I67+UT!I67+WA!I67+WY!I67</f>
        <v>55115</v>
      </c>
      <c r="J68" s="2">
        <f>AZ!J67+CA!J67+CO!J67+ID!J67+MT!J67+NM!J67+NV!J67+OR!J67+UT!J67+WA!J67+WY!J67</f>
        <v>214241</v>
      </c>
      <c r="K68" s="2">
        <f>AZ!K67+CA!K67+CO!K67+ID!K67+MT!K67+NM!K67+NV!K67+OR!K67+UT!K67+WA!K67+WY!K67</f>
        <v>223025</v>
      </c>
      <c r="L68" s="2">
        <f>AZ!L67+CA!L67+CO!L67+ID!L67+MT!L67+NM!L67+NV!L67+OR!L67+UT!L67+WA!L67+WY!L67</f>
        <v>283134</v>
      </c>
      <c r="M68" s="2">
        <f>AZ!M67+CA!M67+CO!M67+ID!M67+MT!M67+NM!M67+NV!M67+OR!M67+UT!M67+WA!M67+WY!M67</f>
        <v>247151</v>
      </c>
      <c r="N68" s="2">
        <f>AZ!N67+CA!N67+CO!N67+ID!N67+MT!N67+NM!N67+NV!N67+OR!N67+UT!N67+WA!N67+WY!N67</f>
        <v>69702</v>
      </c>
      <c r="O68" s="2">
        <f>AZ!O67+CA!O67+CO!O67+ID!O67+MT!O67+NM!O67+NV!O67+OR!O67+UT!O67+WA!O67+WY!O67</f>
        <v>981320</v>
      </c>
      <c r="P68" s="2">
        <f>AZ!P67+CA!P67+CO!P67+ID!P67+MT!P67+NM!P67+NV!P67+OR!P67+UT!P67+WA!P67+WY!P67</f>
        <v>479560</v>
      </c>
      <c r="Q68" s="2">
        <f t="shared" ref="Q68:Q131" si="5">SUM(D68:P68)</f>
        <v>66437881</v>
      </c>
      <c r="R68" s="2">
        <f t="shared" ref="R68:R131" si="6">SUMPRODUCT(D68:P68,$D$1:$P$1)</f>
        <v>25847266.52416325</v>
      </c>
      <c r="S68" s="1">
        <f t="shared" ref="S68:S131" si="7">R68/Q68</f>
        <v>0.38904411361589408</v>
      </c>
    </row>
    <row r="69" spans="1:19" x14ac:dyDescent="0.2">
      <c r="A69" s="5">
        <f t="shared" si="4"/>
        <v>38899</v>
      </c>
      <c r="B69">
        <v>2006</v>
      </c>
      <c r="C69">
        <v>7</v>
      </c>
      <c r="D69" s="2">
        <f>AZ!D68+CA!D68+CO!D68+ID!D68+MT!D68+NM!D68+NV!D68+OR!D68+UT!D68+WA!D68+WY!D68</f>
        <v>20260186</v>
      </c>
      <c r="E69" s="2">
        <f>AZ!E68+CA!E68+CO!E68+ID!E68+MT!E68+NM!E68+NV!E68+OR!E68+UT!E68+WA!E68+WY!E68</f>
        <v>1243731</v>
      </c>
      <c r="F69" s="2">
        <f>AZ!F68+CA!F68+CO!F68+ID!F68+MT!F68+NM!F68+NV!F68+OR!F68+UT!F68+WA!F68+WY!F68</f>
        <v>17893637</v>
      </c>
      <c r="G69" s="2">
        <f>AZ!G68+CA!G68+CO!G68+ID!G68+MT!G68+NM!G68+NV!G68+OR!G68+UT!G68+WA!G68+WY!G68</f>
        <v>25149877</v>
      </c>
      <c r="H69" s="2">
        <f>AZ!H68+CA!H68+CO!H68+ID!H68+MT!H68+NM!H68+NV!H68+OR!H68+UT!H68+WA!H68+WY!H68</f>
        <v>6501890</v>
      </c>
      <c r="I69" s="2">
        <f>AZ!I68+CA!I68+CO!I68+ID!I68+MT!I68+NM!I68+NV!I68+OR!I68+UT!I68+WA!I68+WY!I68</f>
        <v>60564</v>
      </c>
      <c r="J69" s="2">
        <f>AZ!J68+CA!J68+CO!J68+ID!J68+MT!J68+NM!J68+NV!J68+OR!J68+UT!J68+WA!J68+WY!J68</f>
        <v>231275</v>
      </c>
      <c r="K69" s="2">
        <f>AZ!K68+CA!K68+CO!K68+ID!K68+MT!K68+NM!K68+NV!K68+OR!K68+UT!K68+WA!K68+WY!K68</f>
        <v>238234</v>
      </c>
      <c r="L69" s="2">
        <f>AZ!L68+CA!L68+CO!L68+ID!L68+MT!L68+NM!L68+NV!L68+OR!L68+UT!L68+WA!L68+WY!L68</f>
        <v>298188</v>
      </c>
      <c r="M69" s="2">
        <f>AZ!M68+CA!M68+CO!M68+ID!M68+MT!M68+NM!M68+NV!M68+OR!M68+UT!M68+WA!M68+WY!M68</f>
        <v>101672</v>
      </c>
      <c r="N69" s="2">
        <f>AZ!N68+CA!N68+CO!N68+ID!N68+MT!N68+NM!N68+NV!N68+OR!N68+UT!N68+WA!N68+WY!N68</f>
        <v>61656</v>
      </c>
      <c r="O69" s="2">
        <f>AZ!O68+CA!O68+CO!O68+ID!O68+MT!O68+NM!O68+NV!O68+OR!O68+UT!O68+WA!O68+WY!O68</f>
        <v>893784</v>
      </c>
      <c r="P69" s="2">
        <f>AZ!P68+CA!P68+CO!P68+ID!P68+MT!P68+NM!P68+NV!P68+OR!P68+UT!P68+WA!P68+WY!P68</f>
        <v>562195</v>
      </c>
      <c r="Q69" s="2">
        <f t="shared" si="5"/>
        <v>73496889</v>
      </c>
      <c r="R69" s="2">
        <f t="shared" si="6"/>
        <v>32838593.00756947</v>
      </c>
      <c r="S69" s="1">
        <f t="shared" si="7"/>
        <v>0.44680248993354632</v>
      </c>
    </row>
    <row r="70" spans="1:19" x14ac:dyDescent="0.2">
      <c r="A70" s="5">
        <f t="shared" si="4"/>
        <v>38930</v>
      </c>
      <c r="B70">
        <v>2006</v>
      </c>
      <c r="C70">
        <v>8</v>
      </c>
      <c r="D70" s="2">
        <f>AZ!D69+CA!D69+CO!D69+ID!D69+MT!D69+NM!D69+NV!D69+OR!D69+UT!D69+WA!D69+WY!D69</f>
        <v>20670001</v>
      </c>
      <c r="E70" s="2">
        <f>AZ!E69+CA!E69+CO!E69+ID!E69+MT!E69+NM!E69+NV!E69+OR!E69+UT!E69+WA!E69+WY!E69</f>
        <v>1273225</v>
      </c>
      <c r="F70" s="2">
        <f>AZ!F69+CA!F69+CO!F69+ID!F69+MT!F69+NM!F69+NV!F69+OR!F69+UT!F69+WA!F69+WY!F69</f>
        <v>14263914</v>
      </c>
      <c r="G70" s="2">
        <f>AZ!G69+CA!G69+CO!G69+ID!G69+MT!G69+NM!G69+NV!G69+OR!G69+UT!G69+WA!G69+WY!G69</f>
        <v>23226287</v>
      </c>
      <c r="H70" s="2">
        <f>AZ!H69+CA!H69+CO!H69+ID!H69+MT!H69+NM!H69+NV!H69+OR!H69+UT!H69+WA!H69+WY!H69</f>
        <v>7017907</v>
      </c>
      <c r="I70" s="2">
        <f>AZ!I69+CA!I69+CO!I69+ID!I69+MT!I69+NM!I69+NV!I69+OR!I69+UT!I69+WA!I69+WY!I69</f>
        <v>60176</v>
      </c>
      <c r="J70" s="2">
        <f>AZ!J69+CA!J69+CO!J69+ID!J69+MT!J69+NM!J69+NV!J69+OR!J69+UT!J69+WA!J69+WY!J69</f>
        <v>226507</v>
      </c>
      <c r="K70" s="2">
        <f>AZ!K69+CA!K69+CO!K69+ID!K69+MT!K69+NM!K69+NV!K69+OR!K69+UT!K69+WA!K69+WY!K69</f>
        <v>223508</v>
      </c>
      <c r="L70" s="2">
        <f>AZ!L69+CA!L69+CO!L69+ID!L69+MT!L69+NM!L69+NV!L69+OR!L69+UT!L69+WA!L69+WY!L69</f>
        <v>284916</v>
      </c>
      <c r="M70" s="2">
        <f>AZ!M69+CA!M69+CO!M69+ID!M69+MT!M69+NM!M69+NV!M69+OR!M69+UT!M69+WA!M69+WY!M69</f>
        <v>64379</v>
      </c>
      <c r="N70" s="2">
        <f>AZ!N69+CA!N69+CO!N69+ID!N69+MT!N69+NM!N69+NV!N69+OR!N69+UT!N69+WA!N69+WY!N69</f>
        <v>82993</v>
      </c>
      <c r="O70" s="2">
        <f>AZ!O69+CA!O69+CO!O69+ID!O69+MT!O69+NM!O69+NV!O69+OR!O69+UT!O69+WA!O69+WY!O69</f>
        <v>810413</v>
      </c>
      <c r="P70" s="2">
        <f>AZ!P69+CA!P69+CO!P69+ID!P69+MT!P69+NM!P69+NV!P69+OR!P69+UT!P69+WA!P69+WY!P69</f>
        <v>577101</v>
      </c>
      <c r="Q70" s="2">
        <f t="shared" si="5"/>
        <v>68781327</v>
      </c>
      <c r="R70" s="2">
        <f t="shared" si="6"/>
        <v>32423781.699008953</v>
      </c>
      <c r="S70" s="1">
        <f t="shared" si="7"/>
        <v>0.47140384044944283</v>
      </c>
    </row>
    <row r="71" spans="1:19" x14ac:dyDescent="0.2">
      <c r="A71" s="5">
        <f t="shared" si="4"/>
        <v>38961</v>
      </c>
      <c r="B71">
        <v>2006</v>
      </c>
      <c r="C71">
        <v>9</v>
      </c>
      <c r="D71" s="2">
        <f>AZ!D70+CA!D70+CO!D70+ID!D70+MT!D70+NM!D70+NV!D70+OR!D70+UT!D70+WA!D70+WY!D70</f>
        <v>19091401</v>
      </c>
      <c r="E71" s="2">
        <f>AZ!E70+CA!E70+CO!E70+ID!E70+MT!E70+NM!E70+NV!E70+OR!E70+UT!E70+WA!E70+WY!E70</f>
        <v>1205272</v>
      </c>
      <c r="F71" s="2">
        <f>AZ!F70+CA!F70+CO!F70+ID!F70+MT!F70+NM!F70+NV!F70+OR!F70+UT!F70+WA!F70+WY!F70</f>
        <v>11062303</v>
      </c>
      <c r="G71" s="2">
        <f>AZ!G70+CA!G70+CO!G70+ID!G70+MT!G70+NM!G70+NV!G70+OR!G70+UT!G70+WA!G70+WY!G70</f>
        <v>20434580</v>
      </c>
      <c r="H71" s="2">
        <f>AZ!H70+CA!H70+CO!H70+ID!H70+MT!H70+NM!H70+NV!H70+OR!H70+UT!H70+WA!H70+WY!H70</f>
        <v>6413535</v>
      </c>
      <c r="I71" s="2">
        <f>AZ!I70+CA!I70+CO!I70+ID!I70+MT!I70+NM!I70+NV!I70+OR!I70+UT!I70+WA!I70+WY!I70</f>
        <v>59159</v>
      </c>
      <c r="J71" s="2">
        <f>AZ!J70+CA!J70+CO!J70+ID!J70+MT!J70+NM!J70+NV!J70+OR!J70+UT!J70+WA!J70+WY!J70</f>
        <v>216475</v>
      </c>
      <c r="K71" s="2">
        <f>AZ!K70+CA!K70+CO!K70+ID!K70+MT!K70+NM!K70+NV!K70+OR!K70+UT!K70+WA!K70+WY!K70</f>
        <v>227103</v>
      </c>
      <c r="L71" s="2">
        <f>AZ!L70+CA!L70+CO!L70+ID!L70+MT!L70+NM!L70+NV!L70+OR!L70+UT!L70+WA!L70+WY!L70</f>
        <v>269772</v>
      </c>
      <c r="M71" s="2">
        <f>AZ!M70+CA!M70+CO!M70+ID!M70+MT!M70+NM!M70+NV!M70+OR!M70+UT!M70+WA!M70+WY!M70</f>
        <v>-54116</v>
      </c>
      <c r="N71" s="2">
        <f>AZ!N70+CA!N70+CO!N70+ID!N70+MT!N70+NM!N70+NV!N70+OR!N70+UT!N70+WA!N70+WY!N70</f>
        <v>53990</v>
      </c>
      <c r="O71" s="2">
        <f>AZ!O70+CA!O70+CO!O70+ID!O70+MT!O70+NM!O70+NV!O70+OR!O70+UT!O70+WA!O70+WY!O70</f>
        <v>743631</v>
      </c>
      <c r="P71" s="2">
        <f>AZ!P70+CA!P70+CO!P70+ID!P70+MT!P70+NM!P70+NV!P70+OR!P70+UT!P70+WA!P70+WY!P70</f>
        <v>539898</v>
      </c>
      <c r="Q71" s="2">
        <f t="shared" si="5"/>
        <v>60263003</v>
      </c>
      <c r="R71" s="2">
        <f t="shared" si="6"/>
        <v>29508244.214618579</v>
      </c>
      <c r="S71" s="1">
        <f t="shared" si="7"/>
        <v>0.48965771278637704</v>
      </c>
    </row>
    <row r="72" spans="1:19" x14ac:dyDescent="0.2">
      <c r="A72" s="5">
        <f t="shared" si="4"/>
        <v>38991</v>
      </c>
      <c r="B72">
        <v>2006</v>
      </c>
      <c r="C72">
        <v>10</v>
      </c>
      <c r="D72" s="2">
        <f>AZ!D71+CA!D71+CO!D71+ID!D71+MT!D71+NM!D71+NV!D71+OR!D71+UT!D71+WA!D71+WY!D71</f>
        <v>18916359</v>
      </c>
      <c r="E72" s="2">
        <f>AZ!E71+CA!E71+CO!E71+ID!E71+MT!E71+NM!E71+NV!E71+OR!E71+UT!E71+WA!E71+WY!E71</f>
        <v>1259386</v>
      </c>
      <c r="F72" s="2">
        <f>AZ!F71+CA!F71+CO!F71+ID!F71+MT!F71+NM!F71+NV!F71+OR!F71+UT!F71+WA!F71+WY!F71</f>
        <v>10721152</v>
      </c>
      <c r="G72" s="2">
        <f>AZ!G71+CA!G71+CO!G71+ID!G71+MT!G71+NM!G71+NV!G71+OR!G71+UT!G71+WA!G71+WY!G71</f>
        <v>19943334</v>
      </c>
      <c r="H72" s="2">
        <f>AZ!H71+CA!H71+CO!H71+ID!H71+MT!H71+NM!H71+NV!H71+OR!H71+UT!H71+WA!H71+WY!H71</f>
        <v>4949015</v>
      </c>
      <c r="I72" s="2">
        <f>AZ!I71+CA!I71+CO!I71+ID!I71+MT!I71+NM!I71+NV!I71+OR!I71+UT!I71+WA!I71+WY!I71</f>
        <v>61169</v>
      </c>
      <c r="J72" s="2">
        <f>AZ!J71+CA!J71+CO!J71+ID!J71+MT!J71+NM!J71+NV!J71+OR!J71+UT!J71+WA!J71+WY!J71</f>
        <v>228209</v>
      </c>
      <c r="K72" s="2">
        <f>AZ!K71+CA!K71+CO!K71+ID!K71+MT!K71+NM!K71+NV!K71+OR!K71+UT!K71+WA!K71+WY!K71</f>
        <v>231833</v>
      </c>
      <c r="L72" s="2">
        <f>AZ!L71+CA!L71+CO!L71+ID!L71+MT!L71+NM!L71+NV!L71+OR!L71+UT!L71+WA!L71+WY!L71</f>
        <v>229072</v>
      </c>
      <c r="M72" s="2">
        <f>AZ!M71+CA!M71+CO!M71+ID!M71+MT!M71+NM!M71+NV!M71+OR!M71+UT!M71+WA!M71+WY!M71</f>
        <v>-60227</v>
      </c>
      <c r="N72" s="2">
        <f>AZ!N71+CA!N71+CO!N71+ID!N71+MT!N71+NM!N71+NV!N71+OR!N71+UT!N71+WA!N71+WY!N71</f>
        <v>32283</v>
      </c>
      <c r="O72" s="2">
        <f>AZ!O71+CA!O71+CO!O71+ID!O71+MT!O71+NM!O71+NV!O71+OR!O71+UT!O71+WA!O71+WY!O71</f>
        <v>864848</v>
      </c>
      <c r="P72" s="2">
        <f>AZ!P71+CA!P71+CO!P71+ID!P71+MT!P71+NM!P71+NV!P71+OR!P71+UT!P71+WA!P71+WY!P71</f>
        <v>532396</v>
      </c>
      <c r="Q72" s="2">
        <f t="shared" si="5"/>
        <v>57908829</v>
      </c>
      <c r="R72" s="2">
        <f t="shared" si="6"/>
        <v>29072938.618956208</v>
      </c>
      <c r="S72" s="1">
        <f t="shared" si="7"/>
        <v>0.50204673658581855</v>
      </c>
    </row>
    <row r="73" spans="1:19" x14ac:dyDescent="0.2">
      <c r="A73" s="5">
        <f t="shared" si="4"/>
        <v>39022</v>
      </c>
      <c r="B73">
        <v>2006</v>
      </c>
      <c r="C73">
        <v>11</v>
      </c>
      <c r="D73" s="2">
        <f>AZ!D72+CA!D72+CO!D72+ID!D72+MT!D72+NM!D72+NV!D72+OR!D72+UT!D72+WA!D72+WY!D72</f>
        <v>19190069</v>
      </c>
      <c r="E73" s="2">
        <f>AZ!E72+CA!E72+CO!E72+ID!E72+MT!E72+NM!E72+NV!E72+OR!E72+UT!E72+WA!E72+WY!E72</f>
        <v>1193927</v>
      </c>
      <c r="F73" s="2">
        <f>AZ!F72+CA!F72+CO!F72+ID!F72+MT!F72+NM!F72+NV!F72+OR!F72+UT!F72+WA!F72+WY!F72</f>
        <v>12235397</v>
      </c>
      <c r="G73" s="2">
        <f>AZ!G72+CA!G72+CO!G72+ID!G72+MT!G72+NM!G72+NV!G72+OR!G72+UT!G72+WA!G72+WY!G72</f>
        <v>16078576</v>
      </c>
      <c r="H73" s="2">
        <f>AZ!H72+CA!H72+CO!H72+ID!H72+MT!H72+NM!H72+NV!H72+OR!H72+UT!H72+WA!H72+WY!H72</f>
        <v>5276245</v>
      </c>
      <c r="I73" s="2">
        <f>AZ!I72+CA!I72+CO!I72+ID!I72+MT!I72+NM!I72+NV!I72+OR!I72+UT!I72+WA!I72+WY!I72</f>
        <v>59979</v>
      </c>
      <c r="J73" s="2">
        <f>AZ!J72+CA!J72+CO!J72+ID!J72+MT!J72+NM!J72+NV!J72+OR!J72+UT!J72+WA!J72+WY!J72</f>
        <v>232279</v>
      </c>
      <c r="K73" s="2">
        <f>AZ!K72+CA!K72+CO!K72+ID!K72+MT!K72+NM!K72+NV!K72+OR!K72+UT!K72+WA!K72+WY!K72</f>
        <v>209509</v>
      </c>
      <c r="L73" s="2">
        <f>AZ!L72+CA!L72+CO!L72+ID!L72+MT!L72+NM!L72+NV!L72+OR!L72+UT!L72+WA!L72+WY!L72</f>
        <v>229702</v>
      </c>
      <c r="M73" s="2">
        <f>AZ!M72+CA!M72+CO!M72+ID!M72+MT!M72+NM!M72+NV!M72+OR!M72+UT!M72+WA!M72+WY!M72</f>
        <v>-112716</v>
      </c>
      <c r="N73" s="2">
        <f>AZ!N72+CA!N72+CO!N72+ID!N72+MT!N72+NM!N72+NV!N72+OR!N72+UT!N72+WA!N72+WY!N72</f>
        <v>15686</v>
      </c>
      <c r="O73" s="2">
        <f>AZ!O72+CA!O72+CO!O72+ID!O72+MT!O72+NM!O72+NV!O72+OR!O72+UT!O72+WA!O72+WY!O72</f>
        <v>929863</v>
      </c>
      <c r="P73" s="2">
        <f>AZ!P72+CA!P72+CO!P72+ID!P72+MT!P72+NM!P72+NV!P72+OR!P72+UT!P72+WA!P72+WY!P72</f>
        <v>515788</v>
      </c>
      <c r="Q73" s="2">
        <f t="shared" si="5"/>
        <v>56054304</v>
      </c>
      <c r="R73" s="2">
        <f t="shared" si="6"/>
        <v>27676360.67474813</v>
      </c>
      <c r="S73" s="1">
        <f t="shared" si="7"/>
        <v>0.49374193772432051</v>
      </c>
    </row>
    <row r="74" spans="1:19" x14ac:dyDescent="0.2">
      <c r="A74" s="5">
        <f t="shared" si="4"/>
        <v>39052</v>
      </c>
      <c r="B74">
        <v>2006</v>
      </c>
      <c r="C74">
        <v>12</v>
      </c>
      <c r="D74" s="2">
        <f>AZ!D73+CA!D73+CO!D73+ID!D73+MT!D73+NM!D73+NV!D73+OR!D73+UT!D73+WA!D73+WY!D73</f>
        <v>19778347</v>
      </c>
      <c r="E74" s="2">
        <f>AZ!E73+CA!E73+CO!E73+ID!E73+MT!E73+NM!E73+NV!E73+OR!E73+UT!E73+WA!E73+WY!E73</f>
        <v>1272415</v>
      </c>
      <c r="F74" s="2">
        <f>AZ!F73+CA!F73+CO!F73+ID!F73+MT!F73+NM!F73+NV!F73+OR!F73+UT!F73+WA!F73+WY!F73</f>
        <v>14448500</v>
      </c>
      <c r="G74" s="2">
        <f>AZ!G73+CA!G73+CO!G73+ID!G73+MT!G73+NM!G73+NV!G73+OR!G73+UT!G73+WA!G73+WY!G73</f>
        <v>17945860</v>
      </c>
      <c r="H74" s="2">
        <f>AZ!H73+CA!H73+CO!H73+ID!H73+MT!H73+NM!H73+NV!H73+OR!H73+UT!H73+WA!H73+WY!H73</f>
        <v>6320422</v>
      </c>
      <c r="I74" s="2">
        <f>AZ!I73+CA!I73+CO!I73+ID!I73+MT!I73+NM!I73+NV!I73+OR!I73+UT!I73+WA!I73+WY!I73</f>
        <v>62064</v>
      </c>
      <c r="J74" s="2">
        <f>AZ!J73+CA!J73+CO!J73+ID!J73+MT!J73+NM!J73+NV!J73+OR!J73+UT!J73+WA!J73+WY!J73</f>
        <v>228641</v>
      </c>
      <c r="K74" s="2">
        <f>AZ!K73+CA!K73+CO!K73+ID!K73+MT!K73+NM!K73+NV!K73+OR!K73+UT!K73+WA!K73+WY!K73</f>
        <v>185798</v>
      </c>
      <c r="L74" s="2">
        <f>AZ!L73+CA!L73+CO!L73+ID!L73+MT!L73+NM!L73+NV!L73+OR!L73+UT!L73+WA!L73+WY!L73</f>
        <v>253229</v>
      </c>
      <c r="M74" s="2">
        <f>AZ!M73+CA!M73+CO!M73+ID!M73+MT!M73+NM!M73+NV!M73+OR!M73+UT!M73+WA!M73+WY!M73</f>
        <v>-138131</v>
      </c>
      <c r="N74" s="2">
        <f>AZ!N73+CA!N73+CO!N73+ID!N73+MT!N73+NM!N73+NV!N73+OR!N73+UT!N73+WA!N73+WY!N73</f>
        <v>2713</v>
      </c>
      <c r="O74" s="2">
        <f>AZ!O73+CA!O73+CO!O73+ID!O73+MT!O73+NM!O73+NV!O73+OR!O73+UT!O73+WA!O73+WY!O73</f>
        <v>714137</v>
      </c>
      <c r="P74" s="2">
        <f>AZ!P73+CA!P73+CO!P73+ID!P73+MT!P73+NM!P73+NV!P73+OR!P73+UT!P73+WA!P73+WY!P73</f>
        <v>531101</v>
      </c>
      <c r="Q74" s="2">
        <f t="shared" si="5"/>
        <v>61605096</v>
      </c>
      <c r="R74" s="2">
        <f t="shared" si="6"/>
        <v>29139178.341930918</v>
      </c>
      <c r="S74" s="1">
        <f t="shared" si="7"/>
        <v>0.47299947948999088</v>
      </c>
    </row>
    <row r="75" spans="1:19" x14ac:dyDescent="0.2">
      <c r="A75" s="5">
        <f t="shared" si="4"/>
        <v>39083</v>
      </c>
      <c r="B75">
        <v>2007</v>
      </c>
      <c r="C75">
        <v>1</v>
      </c>
      <c r="D75" s="2">
        <f>AZ!D74+CA!D74+CO!D74+ID!D74+MT!D74+NM!D74+NV!D74+OR!D74+UT!D74+WA!D74+WY!D74</f>
        <v>20035369</v>
      </c>
      <c r="E75" s="2">
        <f>AZ!E74+CA!E74+CO!E74+ID!E74+MT!E74+NM!E74+NV!E74+OR!E74+UT!E74+WA!E74+WY!E74</f>
        <v>1276726</v>
      </c>
      <c r="F75" s="2">
        <f>AZ!F74+CA!F74+CO!F74+ID!F74+MT!F74+NM!F74+NV!F74+OR!F74+UT!F74+WA!F74+WY!F74</f>
        <v>15977419</v>
      </c>
      <c r="G75" s="2">
        <f>AZ!G74+CA!G74+CO!G74+ID!G74+MT!G74+NM!G74+NV!G74+OR!G74+UT!G74+WA!G74+WY!G74</f>
        <v>17767827</v>
      </c>
      <c r="H75" s="2">
        <f>AZ!H74+CA!H74+CO!H74+ID!H74+MT!H74+NM!H74+NV!H74+OR!H74+UT!H74+WA!H74+WY!H74</f>
        <v>6925099</v>
      </c>
      <c r="I75" s="2">
        <f>AZ!I74+CA!I74+CO!I74+ID!I74+MT!I74+NM!I74+NV!I74+OR!I74+UT!I74+WA!I74+WY!I74</f>
        <v>48068</v>
      </c>
      <c r="J75" s="2">
        <f>AZ!J74+CA!J74+CO!J74+ID!J74+MT!J74+NM!J74+NV!J74+OR!J74+UT!J74+WA!J74+WY!J74</f>
        <v>255831</v>
      </c>
      <c r="K75" s="2">
        <f>AZ!K74+CA!K74+CO!K74+ID!K74+MT!K74+NM!K74+NV!K74+OR!K74+UT!K74+WA!K74+WY!K74</f>
        <v>188805</v>
      </c>
      <c r="L75" s="2">
        <f>AZ!L74+CA!L74+CO!L74+ID!L74+MT!L74+NM!L74+NV!L74+OR!L74+UT!L74+WA!L74+WY!L74</f>
        <v>257390</v>
      </c>
      <c r="M75" s="2">
        <f>AZ!M74+CA!M74+CO!M74+ID!M74+MT!M74+NM!M74+NV!M74+OR!M74+UT!M74+WA!M74+WY!M74</f>
        <v>-7813</v>
      </c>
      <c r="N75" s="2">
        <f>AZ!N74+CA!N74+CO!N74+ID!N74+MT!N74+NM!N74+NV!N74+OR!N74+UT!N74+WA!N74+WY!N74</f>
        <v>12842</v>
      </c>
      <c r="O75" s="2">
        <f>AZ!O74+CA!O74+CO!O74+ID!O74+MT!O74+NM!O74+NV!O74+OR!O74+UT!O74+WA!O74+WY!O74</f>
        <v>790403</v>
      </c>
      <c r="P75" s="2">
        <f>AZ!P74+CA!P74+CO!P74+ID!P74+MT!P74+NM!P74+NV!P74+OR!P74+UT!P74+WA!P74+WY!P74</f>
        <v>734688</v>
      </c>
      <c r="Q75" s="2">
        <f t="shared" si="5"/>
        <v>64262654</v>
      </c>
      <c r="R75" s="2">
        <f t="shared" si="6"/>
        <v>29338860.39154144</v>
      </c>
      <c r="S75" s="1">
        <f t="shared" si="7"/>
        <v>0.45654604292473572</v>
      </c>
    </row>
    <row r="76" spans="1:19" x14ac:dyDescent="0.2">
      <c r="A76" s="5">
        <f t="shared" si="4"/>
        <v>39114</v>
      </c>
      <c r="B76">
        <v>2007</v>
      </c>
      <c r="C76">
        <v>2</v>
      </c>
      <c r="D76" s="2">
        <f>AZ!D75+CA!D75+CO!D75+ID!D75+MT!D75+NM!D75+NV!D75+OR!D75+UT!D75+WA!D75+WY!D75</f>
        <v>17554273</v>
      </c>
      <c r="E76" s="2">
        <f>AZ!E75+CA!E75+CO!E75+ID!E75+MT!E75+NM!E75+NV!E75+OR!E75+UT!E75+WA!E75+WY!E75</f>
        <v>1103858</v>
      </c>
      <c r="F76" s="2">
        <f>AZ!F75+CA!F75+CO!F75+ID!F75+MT!F75+NM!F75+NV!F75+OR!F75+UT!F75+WA!F75+WY!F75</f>
        <v>11885821</v>
      </c>
      <c r="G76" s="2">
        <f>AZ!G75+CA!G75+CO!G75+ID!G75+MT!G75+NM!G75+NV!G75+OR!G75+UT!G75+WA!G75+WY!G75</f>
        <v>14786454</v>
      </c>
      <c r="H76" s="2">
        <f>AZ!H75+CA!H75+CO!H75+ID!H75+MT!H75+NM!H75+NV!H75+OR!H75+UT!H75+WA!H75+WY!H75</f>
        <v>6070036</v>
      </c>
      <c r="I76" s="2">
        <f>AZ!I75+CA!I75+CO!I75+ID!I75+MT!I75+NM!I75+NV!I75+OR!I75+UT!I75+WA!I75+WY!I75</f>
        <v>55897</v>
      </c>
      <c r="J76" s="2">
        <f>AZ!J75+CA!J75+CO!J75+ID!J75+MT!J75+NM!J75+NV!J75+OR!J75+UT!J75+WA!J75+WY!J75</f>
        <v>213832</v>
      </c>
      <c r="K76" s="2">
        <f>AZ!K75+CA!K75+CO!K75+ID!K75+MT!K75+NM!K75+NV!K75+OR!K75+UT!K75+WA!K75+WY!K75</f>
        <v>183557</v>
      </c>
      <c r="L76" s="2">
        <f>AZ!L75+CA!L75+CO!L75+ID!L75+MT!L75+NM!L75+NV!L75+OR!L75+UT!L75+WA!L75+WY!L75</f>
        <v>221409</v>
      </c>
      <c r="M76" s="2">
        <f>AZ!M75+CA!M75+CO!M75+ID!M75+MT!M75+NM!M75+NV!M75+OR!M75+UT!M75+WA!M75+WY!M75</f>
        <v>64247</v>
      </c>
      <c r="N76" s="2">
        <f>AZ!N75+CA!N75+CO!N75+ID!N75+MT!N75+NM!N75+NV!N75+OR!N75+UT!N75+WA!N75+WY!N75</f>
        <v>19244</v>
      </c>
      <c r="O76" s="2">
        <f>AZ!O75+CA!O75+CO!O75+ID!O75+MT!O75+NM!O75+NV!O75+OR!O75+UT!O75+WA!O75+WY!O75</f>
        <v>856151</v>
      </c>
      <c r="P76" s="2">
        <f>AZ!P75+CA!P75+CO!P75+ID!P75+MT!P75+NM!P75+NV!P75+OR!P75+UT!P75+WA!P75+WY!P75</f>
        <v>434930</v>
      </c>
      <c r="Q76" s="2">
        <f t="shared" si="5"/>
        <v>53449709</v>
      </c>
      <c r="R76" s="2">
        <f t="shared" si="6"/>
        <v>25360893.943073642</v>
      </c>
      <c r="S76" s="1">
        <f t="shared" si="7"/>
        <v>0.47448142221080458</v>
      </c>
    </row>
    <row r="77" spans="1:19" x14ac:dyDescent="0.2">
      <c r="A77" s="5">
        <f t="shared" si="4"/>
        <v>39142</v>
      </c>
      <c r="B77">
        <v>2007</v>
      </c>
      <c r="C77">
        <v>3</v>
      </c>
      <c r="D77" s="2">
        <f>AZ!D76+CA!D76+CO!D76+ID!D76+MT!D76+NM!D76+NV!D76+OR!D76+UT!D76+WA!D76+WY!D76</f>
        <v>18469182</v>
      </c>
      <c r="E77" s="2">
        <f>AZ!E76+CA!E76+CO!E76+ID!E76+MT!E76+NM!E76+NV!E76+OR!E76+UT!E76+WA!E76+WY!E76</f>
        <v>1182863</v>
      </c>
      <c r="F77" s="2">
        <f>AZ!F76+CA!F76+CO!F76+ID!F76+MT!F76+NM!F76+NV!F76+OR!F76+UT!F76+WA!F76+WY!F76</f>
        <v>16776050</v>
      </c>
      <c r="G77" s="2">
        <f>AZ!G76+CA!G76+CO!G76+ID!G76+MT!G76+NM!G76+NV!G76+OR!G76+UT!G76+WA!G76+WY!G76</f>
        <v>12154642</v>
      </c>
      <c r="H77" s="2">
        <f>AZ!H76+CA!H76+CO!H76+ID!H76+MT!H76+NM!H76+NV!H76+OR!H76+UT!H76+WA!H76+WY!H76</f>
        <v>7068062</v>
      </c>
      <c r="I77" s="2">
        <f>AZ!I76+CA!I76+CO!I76+ID!I76+MT!I76+NM!I76+NV!I76+OR!I76+UT!I76+WA!I76+WY!I76</f>
        <v>60997</v>
      </c>
      <c r="J77" s="2">
        <f>AZ!J76+CA!J76+CO!J76+ID!J76+MT!J76+NM!J76+NV!J76+OR!J76+UT!J76+WA!J76+WY!J76</f>
        <v>229481</v>
      </c>
      <c r="K77" s="2">
        <f>AZ!K76+CA!K76+CO!K76+ID!K76+MT!K76+NM!K76+NV!K76+OR!K76+UT!K76+WA!K76+WY!K76</f>
        <v>244241</v>
      </c>
      <c r="L77" s="2">
        <f>AZ!L76+CA!L76+CO!L76+ID!L76+MT!L76+NM!L76+NV!L76+OR!L76+UT!L76+WA!L76+WY!L76</f>
        <v>236335</v>
      </c>
      <c r="M77" s="2">
        <f>AZ!M76+CA!M76+CO!M76+ID!M76+MT!M76+NM!M76+NV!M76+OR!M76+UT!M76+WA!M76+WY!M76</f>
        <v>46416</v>
      </c>
      <c r="N77" s="2">
        <f>AZ!N76+CA!N76+CO!N76+ID!N76+MT!N76+NM!N76+NV!N76+OR!N76+UT!N76+WA!N76+WY!N76</f>
        <v>48488</v>
      </c>
      <c r="O77" s="2">
        <f>AZ!O76+CA!O76+CO!O76+ID!O76+MT!O76+NM!O76+NV!O76+OR!O76+UT!O76+WA!O76+WY!O76</f>
        <v>1098095</v>
      </c>
      <c r="P77" s="2">
        <f>AZ!P76+CA!P76+CO!P76+ID!P76+MT!P76+NM!P76+NV!P76+OR!P76+UT!P76+WA!P76+WY!P76</f>
        <v>416131</v>
      </c>
      <c r="Q77" s="2">
        <f t="shared" si="5"/>
        <v>58030983</v>
      </c>
      <c r="R77" s="2">
        <f t="shared" si="6"/>
        <v>25198628.802864462</v>
      </c>
      <c r="S77" s="1">
        <f t="shared" si="7"/>
        <v>0.43422715763516295</v>
      </c>
    </row>
    <row r="78" spans="1:19" x14ac:dyDescent="0.2">
      <c r="A78" s="5">
        <f t="shared" si="4"/>
        <v>39173</v>
      </c>
      <c r="B78">
        <v>2007</v>
      </c>
      <c r="C78">
        <v>4</v>
      </c>
      <c r="D78" s="2">
        <f>AZ!D77+CA!D77+CO!D77+ID!D77+MT!D77+NM!D77+NV!D77+OR!D77+UT!D77+WA!D77+WY!D77</f>
        <v>15991320</v>
      </c>
      <c r="E78" s="2">
        <f>AZ!E77+CA!E77+CO!E77+ID!E77+MT!E77+NM!E77+NV!E77+OR!E77+UT!E77+WA!E77+WY!E77</f>
        <v>1141319</v>
      </c>
      <c r="F78" s="2">
        <f>AZ!F77+CA!F77+CO!F77+ID!F77+MT!F77+NM!F77+NV!F77+OR!F77+UT!F77+WA!F77+WY!F77</f>
        <v>16830068</v>
      </c>
      <c r="G78" s="2">
        <f>AZ!G77+CA!G77+CO!G77+ID!G77+MT!G77+NM!G77+NV!G77+OR!G77+UT!G77+WA!G77+WY!G77</f>
        <v>13068052</v>
      </c>
      <c r="H78" s="2">
        <f>AZ!H77+CA!H77+CO!H77+ID!H77+MT!H77+NM!H77+NV!H77+OR!H77+UT!H77+WA!H77+WY!H77</f>
        <v>6024382</v>
      </c>
      <c r="I78" s="2">
        <f>AZ!I77+CA!I77+CO!I77+ID!I77+MT!I77+NM!I77+NV!I77+OR!I77+UT!I77+WA!I77+WY!I77</f>
        <v>58997</v>
      </c>
      <c r="J78" s="2">
        <f>AZ!J77+CA!J77+CO!J77+ID!J77+MT!J77+NM!J77+NV!J77+OR!J77+UT!J77+WA!J77+WY!J77</f>
        <v>215485</v>
      </c>
      <c r="K78" s="2">
        <f>AZ!K77+CA!K77+CO!K77+ID!K77+MT!K77+NM!K77+NV!K77+OR!K77+UT!K77+WA!K77+WY!K77</f>
        <v>227506</v>
      </c>
      <c r="L78" s="2">
        <f>AZ!L77+CA!L77+CO!L77+ID!L77+MT!L77+NM!L77+NV!L77+OR!L77+UT!L77+WA!L77+WY!L77</f>
        <v>289415</v>
      </c>
      <c r="M78" s="2">
        <f>AZ!M77+CA!M77+CO!M77+ID!M77+MT!M77+NM!M77+NV!M77+OR!M77+UT!M77+WA!M77+WY!M77</f>
        <v>77431</v>
      </c>
      <c r="N78" s="2">
        <f>AZ!N77+CA!N77+CO!N77+ID!N77+MT!N77+NM!N77+NV!N77+OR!N77+UT!N77+WA!N77+WY!N77</f>
        <v>54464</v>
      </c>
      <c r="O78" s="2">
        <f>AZ!O77+CA!O77+CO!O77+ID!O77+MT!O77+NM!O77+NV!O77+OR!O77+UT!O77+WA!O77+WY!O77</f>
        <v>1224404</v>
      </c>
      <c r="P78" s="2">
        <f>AZ!P77+CA!P77+CO!P77+ID!P77+MT!P77+NM!P77+NV!P77+OR!P77+UT!P77+WA!P77+WY!P77</f>
        <v>439581</v>
      </c>
      <c r="Q78" s="2">
        <f t="shared" si="5"/>
        <v>55642424</v>
      </c>
      <c r="R78" s="2">
        <f t="shared" si="6"/>
        <v>23000581.84792649</v>
      </c>
      <c r="S78" s="1">
        <f t="shared" si="7"/>
        <v>0.41336412389090904</v>
      </c>
    </row>
    <row r="79" spans="1:19" x14ac:dyDescent="0.2">
      <c r="A79" s="5">
        <f t="shared" si="4"/>
        <v>39203</v>
      </c>
      <c r="B79">
        <v>2007</v>
      </c>
      <c r="C79">
        <v>5</v>
      </c>
      <c r="D79" s="2">
        <f>AZ!D78+CA!D78+CO!D78+ID!D78+MT!D78+NM!D78+NV!D78+OR!D78+UT!D78+WA!D78+WY!D78</f>
        <v>16933830</v>
      </c>
      <c r="E79" s="2">
        <f>AZ!E78+CA!E78+CO!E78+ID!E78+MT!E78+NM!E78+NV!E78+OR!E78+UT!E78+WA!E78+WY!E78</f>
        <v>1133595</v>
      </c>
      <c r="F79" s="2">
        <f>AZ!F78+CA!F78+CO!F78+ID!F78+MT!F78+NM!F78+NV!F78+OR!F78+UT!F78+WA!F78+WY!F78</f>
        <v>19222201</v>
      </c>
      <c r="G79" s="2">
        <f>AZ!G78+CA!G78+CO!G78+ID!G78+MT!G78+NM!G78+NV!G78+OR!G78+UT!G78+WA!G78+WY!G78</f>
        <v>15592497</v>
      </c>
      <c r="H79" s="2">
        <f>AZ!H78+CA!H78+CO!H78+ID!H78+MT!H78+NM!H78+NV!H78+OR!H78+UT!H78+WA!H78+WY!H78</f>
        <v>5044127</v>
      </c>
      <c r="I79" s="2">
        <f>AZ!I78+CA!I78+CO!I78+ID!I78+MT!I78+NM!I78+NV!I78+OR!I78+UT!I78+WA!I78+WY!I78</f>
        <v>55877</v>
      </c>
      <c r="J79" s="2">
        <f>AZ!J78+CA!J78+CO!J78+ID!J78+MT!J78+NM!J78+NV!J78+OR!J78+UT!J78+WA!J78+WY!J78</f>
        <v>211555</v>
      </c>
      <c r="K79" s="2">
        <f>AZ!K78+CA!K78+CO!K78+ID!K78+MT!K78+NM!K78+NV!K78+OR!K78+UT!K78+WA!K78+WY!K78</f>
        <v>257365</v>
      </c>
      <c r="L79" s="2">
        <f>AZ!L78+CA!L78+CO!L78+ID!L78+MT!L78+NM!L78+NV!L78+OR!L78+UT!L78+WA!L78+WY!L78</f>
        <v>292219</v>
      </c>
      <c r="M79" s="2">
        <f>AZ!M78+CA!M78+CO!M78+ID!M78+MT!M78+NM!M78+NV!M78+OR!M78+UT!M78+WA!M78+WY!M78</f>
        <v>27539</v>
      </c>
      <c r="N79" s="2">
        <f>AZ!N78+CA!N78+CO!N78+ID!N78+MT!N78+NM!N78+NV!N78+OR!N78+UT!N78+WA!N78+WY!N78</f>
        <v>84192</v>
      </c>
      <c r="O79" s="2">
        <f>AZ!O78+CA!O78+CO!O78+ID!O78+MT!O78+NM!O78+NV!O78+OR!O78+UT!O78+WA!O78+WY!O78</f>
        <v>1280277</v>
      </c>
      <c r="P79" s="2">
        <f>AZ!P78+CA!P78+CO!P78+ID!P78+MT!P78+NM!P78+NV!P78+OR!P78+UT!P78+WA!P78+WY!P78</f>
        <v>407552</v>
      </c>
      <c r="Q79" s="2">
        <f t="shared" si="5"/>
        <v>60542826</v>
      </c>
      <c r="R79" s="2">
        <f t="shared" si="6"/>
        <v>25110892.142027333</v>
      </c>
      <c r="S79" s="1">
        <f t="shared" si="7"/>
        <v>0.41476247147807954</v>
      </c>
    </row>
    <row r="80" spans="1:19" x14ac:dyDescent="0.2">
      <c r="A80" s="5">
        <f t="shared" si="4"/>
        <v>39234</v>
      </c>
      <c r="B80">
        <v>2007</v>
      </c>
      <c r="C80">
        <v>6</v>
      </c>
      <c r="D80" s="2">
        <f>AZ!D79+CA!D79+CO!D79+ID!D79+MT!D79+NM!D79+NV!D79+OR!D79+UT!D79+WA!D79+WY!D79</f>
        <v>18805387</v>
      </c>
      <c r="E80" s="2">
        <f>AZ!E79+CA!E79+CO!E79+ID!E79+MT!E79+NM!E79+NV!E79+OR!E79+UT!E79+WA!E79+WY!E79</f>
        <v>1217763</v>
      </c>
      <c r="F80" s="2">
        <f>AZ!F79+CA!F79+CO!F79+ID!F79+MT!F79+NM!F79+NV!F79+OR!F79+UT!F79+WA!F79+WY!F79</f>
        <v>16451824</v>
      </c>
      <c r="G80" s="2">
        <f>AZ!G79+CA!G79+CO!G79+ID!G79+MT!G79+NM!G79+NV!G79+OR!G79+UT!G79+WA!G79+WY!G79</f>
        <v>19553166</v>
      </c>
      <c r="H80" s="2">
        <f>AZ!H79+CA!H79+CO!H79+ID!H79+MT!H79+NM!H79+NV!H79+OR!H79+UT!H79+WA!H79+WY!H79</f>
        <v>4748482</v>
      </c>
      <c r="I80" s="2">
        <f>AZ!I79+CA!I79+CO!I79+ID!I79+MT!I79+NM!I79+NV!I79+OR!I79+UT!I79+WA!I79+WY!I79</f>
        <v>57245</v>
      </c>
      <c r="J80" s="2">
        <f>AZ!J79+CA!J79+CO!J79+ID!J79+MT!J79+NM!J79+NV!J79+OR!J79+UT!J79+WA!J79+WY!J79</f>
        <v>219973</v>
      </c>
      <c r="K80" s="2">
        <f>AZ!K79+CA!K79+CO!K79+ID!K79+MT!K79+NM!K79+NV!K79+OR!K79+UT!K79+WA!K79+WY!K79</f>
        <v>246777</v>
      </c>
      <c r="L80" s="2">
        <f>AZ!L79+CA!L79+CO!L79+ID!L79+MT!L79+NM!L79+NV!L79+OR!L79+UT!L79+WA!L79+WY!L79</f>
        <v>281641</v>
      </c>
      <c r="M80" s="2">
        <f>AZ!M79+CA!M79+CO!M79+ID!M79+MT!M79+NM!M79+NV!M79+OR!M79+UT!M79+WA!M79+WY!M79</f>
        <v>88531</v>
      </c>
      <c r="N80" s="2">
        <f>AZ!N79+CA!N79+CO!N79+ID!N79+MT!N79+NM!N79+NV!N79+OR!N79+UT!N79+WA!N79+WY!N79</f>
        <v>84458</v>
      </c>
      <c r="O80" s="2">
        <f>AZ!O79+CA!O79+CO!O79+ID!O79+MT!O79+NM!O79+NV!O79+OR!O79+UT!O79+WA!O79+WY!O79</f>
        <v>1292197</v>
      </c>
      <c r="P80" s="2">
        <f>AZ!P79+CA!P79+CO!P79+ID!P79+MT!P79+NM!P79+NV!P79+OR!P79+UT!P79+WA!P79+WY!P79</f>
        <v>456108</v>
      </c>
      <c r="Q80" s="2">
        <f t="shared" si="5"/>
        <v>63503552</v>
      </c>
      <c r="R80" s="2">
        <f t="shared" si="6"/>
        <v>28828076.735094991</v>
      </c>
      <c r="S80" s="1">
        <f t="shared" si="7"/>
        <v>0.45396006722734172</v>
      </c>
    </row>
    <row r="81" spans="1:19" x14ac:dyDescent="0.2">
      <c r="A81" s="5">
        <f t="shared" si="4"/>
        <v>39264</v>
      </c>
      <c r="B81">
        <v>2007</v>
      </c>
      <c r="C81">
        <v>7</v>
      </c>
      <c r="D81" s="2">
        <f>AZ!D80+CA!D80+CO!D80+ID!D80+MT!D80+NM!D80+NV!D80+OR!D80+UT!D80+WA!D80+WY!D80</f>
        <v>20486332</v>
      </c>
      <c r="E81" s="2">
        <f>AZ!E80+CA!E80+CO!E80+ID!E80+MT!E80+NM!E80+NV!E80+OR!E80+UT!E80+WA!E80+WY!E80</f>
        <v>1229680</v>
      </c>
      <c r="F81" s="2">
        <f>AZ!F80+CA!F80+CO!F80+ID!F80+MT!F80+NM!F80+NV!F80+OR!F80+UT!F80+WA!F80+WY!F80</f>
        <v>16230720</v>
      </c>
      <c r="G81" s="2">
        <f>AZ!G80+CA!G80+CO!G80+ID!G80+MT!G80+NM!G80+NV!G80+OR!G80+UT!G80+WA!G80+WY!G80</f>
        <v>25644845</v>
      </c>
      <c r="H81" s="2">
        <f>AZ!H80+CA!H80+CO!H80+ID!H80+MT!H80+NM!H80+NV!H80+OR!H80+UT!H80+WA!H80+WY!H80</f>
        <v>6216792</v>
      </c>
      <c r="I81" s="2">
        <f>AZ!I80+CA!I80+CO!I80+ID!I80+MT!I80+NM!I80+NV!I80+OR!I80+UT!I80+WA!I80+WY!I80</f>
        <v>66291</v>
      </c>
      <c r="J81" s="2">
        <f>AZ!J80+CA!J80+CO!J80+ID!J80+MT!J80+NM!J80+NV!J80+OR!J80+UT!J80+WA!J80+WY!J80</f>
        <v>239643</v>
      </c>
      <c r="K81" s="2">
        <f>AZ!K80+CA!K80+CO!K80+ID!K80+MT!K80+NM!K80+NV!K80+OR!K80+UT!K80+WA!K80+WY!K80</f>
        <v>224529</v>
      </c>
      <c r="L81" s="2">
        <f>AZ!L80+CA!L80+CO!L80+ID!L80+MT!L80+NM!L80+NV!L80+OR!L80+UT!L80+WA!L80+WY!L80</f>
        <v>262118</v>
      </c>
      <c r="M81" s="2">
        <f>AZ!M80+CA!M80+CO!M80+ID!M80+MT!M80+NM!M80+NV!M80+OR!M80+UT!M80+WA!M80+WY!M80</f>
        <v>78302</v>
      </c>
      <c r="N81" s="2">
        <f>AZ!N80+CA!N80+CO!N80+ID!N80+MT!N80+NM!N80+NV!N80+OR!N80+UT!N80+WA!N80+WY!N80</f>
        <v>85793</v>
      </c>
      <c r="O81" s="2">
        <f>AZ!O80+CA!O80+CO!O80+ID!O80+MT!O80+NM!O80+NV!O80+OR!O80+UT!O80+WA!O80+WY!O80</f>
        <v>1108604</v>
      </c>
      <c r="P81" s="2">
        <f>AZ!P80+CA!P80+CO!P80+ID!P80+MT!P80+NM!P80+NV!P80+OR!P80+UT!P80+WA!P80+WY!P80</f>
        <v>523256</v>
      </c>
      <c r="Q81" s="2">
        <f t="shared" si="5"/>
        <v>72396905</v>
      </c>
      <c r="R81" s="2">
        <f t="shared" si="6"/>
        <v>33265828.844104312</v>
      </c>
      <c r="S81" s="1">
        <f t="shared" si="7"/>
        <v>0.45949241675599684</v>
      </c>
    </row>
    <row r="82" spans="1:19" x14ac:dyDescent="0.2">
      <c r="A82" s="5">
        <f t="shared" si="4"/>
        <v>39295</v>
      </c>
      <c r="B82">
        <v>2007</v>
      </c>
      <c r="C82">
        <v>8</v>
      </c>
      <c r="D82" s="2">
        <f>AZ!D81+CA!D81+CO!D81+ID!D81+MT!D81+NM!D81+NV!D81+OR!D81+UT!D81+WA!D81+WY!D81</f>
        <v>20718303</v>
      </c>
      <c r="E82" s="2">
        <f>AZ!E81+CA!E81+CO!E81+ID!E81+MT!E81+NM!E81+NV!E81+OR!E81+UT!E81+WA!E81+WY!E81</f>
        <v>1233785</v>
      </c>
      <c r="F82" s="2">
        <f>AZ!F81+CA!F81+CO!F81+ID!F81+MT!F81+NM!F81+NV!F81+OR!F81+UT!F81+WA!F81+WY!F81</f>
        <v>13433276</v>
      </c>
      <c r="G82" s="2">
        <f>AZ!G81+CA!G81+CO!G81+ID!G81+MT!G81+NM!G81+NV!G81+OR!G81+UT!G81+WA!G81+WY!G81</f>
        <v>26932182</v>
      </c>
      <c r="H82" s="2">
        <f>AZ!H81+CA!H81+CO!H81+ID!H81+MT!H81+NM!H81+NV!H81+OR!H81+UT!H81+WA!H81+WY!H81</f>
        <v>6715774</v>
      </c>
      <c r="I82" s="2">
        <f>AZ!I81+CA!I81+CO!I81+ID!I81+MT!I81+NM!I81+NV!I81+OR!I81+UT!I81+WA!I81+WY!I81</f>
        <v>66946</v>
      </c>
      <c r="J82" s="2">
        <f>AZ!J81+CA!J81+CO!J81+ID!J81+MT!J81+NM!J81+NV!J81+OR!J81+UT!J81+WA!J81+WY!J81</f>
        <v>234158</v>
      </c>
      <c r="K82" s="2">
        <f>AZ!K81+CA!K81+CO!K81+ID!K81+MT!K81+NM!K81+NV!K81+OR!K81+UT!K81+WA!K81+WY!K81</f>
        <v>191812</v>
      </c>
      <c r="L82" s="2">
        <f>AZ!L81+CA!L81+CO!L81+ID!L81+MT!L81+NM!L81+NV!L81+OR!L81+UT!L81+WA!L81+WY!L81</f>
        <v>270381</v>
      </c>
      <c r="M82" s="2">
        <f>AZ!M81+CA!M81+CO!M81+ID!M81+MT!M81+NM!M81+NV!M81+OR!M81+UT!M81+WA!M81+WY!M81</f>
        <v>102122</v>
      </c>
      <c r="N82" s="2">
        <f>AZ!N81+CA!N81+CO!N81+ID!N81+MT!N81+NM!N81+NV!N81+OR!N81+UT!N81+WA!N81+WY!N81</f>
        <v>75163</v>
      </c>
      <c r="O82" s="2">
        <f>AZ!O81+CA!O81+CO!O81+ID!O81+MT!O81+NM!O81+NV!O81+OR!O81+UT!O81+WA!O81+WY!O81</f>
        <v>1154583</v>
      </c>
      <c r="P82" s="2">
        <f>AZ!P81+CA!P81+CO!P81+ID!P81+MT!P81+NM!P81+NV!P81+OR!P81+UT!P81+WA!P81+WY!P81</f>
        <v>520373</v>
      </c>
      <c r="Q82" s="2">
        <f t="shared" si="5"/>
        <v>71648858</v>
      </c>
      <c r="R82" s="2">
        <f t="shared" si="6"/>
        <v>34082600.524516694</v>
      </c>
      <c r="S82" s="1">
        <f t="shared" si="7"/>
        <v>0.47568937560060892</v>
      </c>
    </row>
    <row r="83" spans="1:19" x14ac:dyDescent="0.2">
      <c r="A83" s="5">
        <f t="shared" si="4"/>
        <v>39326</v>
      </c>
      <c r="B83">
        <v>2007</v>
      </c>
      <c r="C83">
        <v>9</v>
      </c>
      <c r="D83" s="2">
        <f>AZ!D82+CA!D82+CO!D82+ID!D82+MT!D82+NM!D82+NV!D82+OR!D82+UT!D82+WA!D82+WY!D82</f>
        <v>19096257</v>
      </c>
      <c r="E83" s="2">
        <f>AZ!E82+CA!E82+CO!E82+ID!E82+MT!E82+NM!E82+NV!E82+OR!E82+UT!E82+WA!E82+WY!E82</f>
        <v>1201166</v>
      </c>
      <c r="F83" s="2">
        <f>AZ!F82+CA!F82+CO!F82+ID!F82+MT!F82+NM!F82+NV!F82+OR!F82+UT!F82+WA!F82+WY!F82</f>
        <v>9918740</v>
      </c>
      <c r="G83" s="2">
        <f>AZ!G82+CA!G82+CO!G82+ID!G82+MT!G82+NM!G82+NV!G82+OR!G82+UT!G82+WA!G82+WY!G82</f>
        <v>23103983</v>
      </c>
      <c r="H83" s="2">
        <f>AZ!H82+CA!H82+CO!H82+ID!H82+MT!H82+NM!H82+NV!H82+OR!H82+UT!H82+WA!H82+WY!H82</f>
        <v>6697480</v>
      </c>
      <c r="I83" s="2">
        <f>AZ!I82+CA!I82+CO!I82+ID!I82+MT!I82+NM!I82+NV!I82+OR!I82+UT!I82+WA!I82+WY!I82</f>
        <v>57638</v>
      </c>
      <c r="J83" s="2">
        <f>AZ!J82+CA!J82+CO!J82+ID!J82+MT!J82+NM!J82+NV!J82+OR!J82+UT!J82+WA!J82+WY!J82</f>
        <v>226431</v>
      </c>
      <c r="K83" s="2">
        <f>AZ!K82+CA!K82+CO!K82+ID!K82+MT!K82+NM!K82+NV!K82+OR!K82+UT!K82+WA!K82+WY!K82</f>
        <v>221655</v>
      </c>
      <c r="L83" s="2">
        <f>AZ!L82+CA!L82+CO!L82+ID!L82+MT!L82+NM!L82+NV!L82+OR!L82+UT!L82+WA!L82+WY!L82</f>
        <v>242347</v>
      </c>
      <c r="M83" s="2">
        <f>AZ!M82+CA!M82+CO!M82+ID!M82+MT!M82+NM!M82+NV!M82+OR!M82+UT!M82+WA!M82+WY!M82</f>
        <v>1212</v>
      </c>
      <c r="N83" s="2">
        <f>AZ!N82+CA!N82+CO!N82+ID!N82+MT!N82+NM!N82+NV!N82+OR!N82+UT!N82+WA!N82+WY!N82</f>
        <v>68213</v>
      </c>
      <c r="O83" s="2">
        <f>AZ!O82+CA!O82+CO!O82+ID!O82+MT!O82+NM!O82+NV!O82+OR!O82+UT!O82+WA!O82+WY!O82</f>
        <v>1132674</v>
      </c>
      <c r="P83" s="2">
        <f>AZ!P82+CA!P82+CO!P82+ID!P82+MT!P82+NM!P82+NV!P82+OR!P82+UT!P82+WA!P82+WY!P82</f>
        <v>503849</v>
      </c>
      <c r="Q83" s="2">
        <f t="shared" si="5"/>
        <v>62471645</v>
      </c>
      <c r="R83" s="2">
        <f t="shared" si="6"/>
        <v>30657023.90460654</v>
      </c>
      <c r="S83" s="1">
        <f t="shared" si="7"/>
        <v>0.49073501913718681</v>
      </c>
    </row>
    <row r="84" spans="1:19" x14ac:dyDescent="0.2">
      <c r="A84" s="5">
        <f t="shared" si="4"/>
        <v>39356</v>
      </c>
      <c r="B84">
        <v>2007</v>
      </c>
      <c r="C84">
        <v>10</v>
      </c>
      <c r="D84" s="2">
        <f>AZ!D83+CA!D83+CO!D83+ID!D83+MT!D83+NM!D83+NV!D83+OR!D83+UT!D83+WA!D83+WY!D83</f>
        <v>18955088</v>
      </c>
      <c r="E84" s="2">
        <f>AZ!E83+CA!E83+CO!E83+ID!E83+MT!E83+NM!E83+NV!E83+OR!E83+UT!E83+WA!E83+WY!E83</f>
        <v>1243658</v>
      </c>
      <c r="F84" s="2">
        <f>AZ!F83+CA!F83+CO!F83+ID!F83+MT!F83+NM!F83+NV!F83+OR!F83+UT!F83+WA!F83+WY!F83</f>
        <v>10071268</v>
      </c>
      <c r="G84" s="2">
        <f>AZ!G83+CA!G83+CO!G83+ID!G83+MT!G83+NM!G83+NV!G83+OR!G83+UT!G83+WA!G83+WY!G83</f>
        <v>21108779</v>
      </c>
      <c r="H84" s="2">
        <f>AZ!H83+CA!H83+CO!H83+ID!H83+MT!H83+NM!H83+NV!H83+OR!H83+UT!H83+WA!H83+WY!H83</f>
        <v>4774199</v>
      </c>
      <c r="I84" s="2">
        <f>AZ!I83+CA!I83+CO!I83+ID!I83+MT!I83+NM!I83+NV!I83+OR!I83+UT!I83+WA!I83+WY!I83</f>
        <v>61329</v>
      </c>
      <c r="J84" s="2">
        <f>AZ!J83+CA!J83+CO!J83+ID!J83+MT!J83+NM!J83+NV!J83+OR!J83+UT!J83+WA!J83+WY!J83</f>
        <v>205446</v>
      </c>
      <c r="K84" s="2">
        <f>AZ!K83+CA!K83+CO!K83+ID!K83+MT!K83+NM!K83+NV!K83+OR!K83+UT!K83+WA!K83+WY!K83</f>
        <v>169639</v>
      </c>
      <c r="L84" s="2">
        <f>AZ!L83+CA!L83+CO!L83+ID!L83+MT!L83+NM!L83+NV!L83+OR!L83+UT!L83+WA!L83+WY!L83</f>
        <v>225609</v>
      </c>
      <c r="M84" s="2">
        <f>AZ!M83+CA!M83+CO!M83+ID!M83+MT!M83+NM!M83+NV!M83+OR!M83+UT!M83+WA!M83+WY!M83</f>
        <v>-14336</v>
      </c>
      <c r="N84" s="2">
        <f>AZ!N83+CA!N83+CO!N83+ID!N83+MT!N83+NM!N83+NV!N83+OR!N83+UT!N83+WA!N83+WY!N83</f>
        <v>49233</v>
      </c>
      <c r="O84" s="2">
        <f>AZ!O83+CA!O83+CO!O83+ID!O83+MT!O83+NM!O83+NV!O83+OR!O83+UT!O83+WA!O83+WY!O83</f>
        <v>1116576</v>
      </c>
      <c r="P84" s="2">
        <f>AZ!P83+CA!P83+CO!P83+ID!P83+MT!P83+NM!P83+NV!P83+OR!P83+UT!P83+WA!P83+WY!P83</f>
        <v>532267</v>
      </c>
      <c r="Q84" s="2">
        <f t="shared" si="5"/>
        <v>58498755</v>
      </c>
      <c r="R84" s="2">
        <f t="shared" si="6"/>
        <v>29620631.059842393</v>
      </c>
      <c r="S84" s="1">
        <f t="shared" si="7"/>
        <v>0.50634634976150161</v>
      </c>
    </row>
    <row r="85" spans="1:19" x14ac:dyDescent="0.2">
      <c r="A85" s="5">
        <f t="shared" si="4"/>
        <v>39387</v>
      </c>
      <c r="B85">
        <v>2007</v>
      </c>
      <c r="C85">
        <v>11</v>
      </c>
      <c r="D85" s="2">
        <f>AZ!D84+CA!D84+CO!D84+ID!D84+MT!D84+NM!D84+NV!D84+OR!D84+UT!D84+WA!D84+WY!D84</f>
        <v>18864400</v>
      </c>
      <c r="E85" s="2">
        <f>AZ!E84+CA!E84+CO!E84+ID!E84+MT!E84+NM!E84+NV!E84+OR!E84+UT!E84+WA!E84+WY!E84</f>
        <v>1194453</v>
      </c>
      <c r="F85" s="2">
        <f>AZ!F84+CA!F84+CO!F84+ID!F84+MT!F84+NM!F84+NV!F84+OR!F84+UT!F84+WA!F84+WY!F84</f>
        <v>10702247</v>
      </c>
      <c r="G85" s="2">
        <f>AZ!G84+CA!G84+CO!G84+ID!G84+MT!G84+NM!G84+NV!G84+OR!G84+UT!G84+WA!G84+WY!G84</f>
        <v>19179306</v>
      </c>
      <c r="H85" s="2">
        <f>AZ!H84+CA!H84+CO!H84+ID!H84+MT!H84+NM!H84+NV!H84+OR!H84+UT!H84+WA!H84+WY!H84</f>
        <v>5195393</v>
      </c>
      <c r="I85" s="2">
        <f>AZ!I84+CA!I84+CO!I84+ID!I84+MT!I84+NM!I84+NV!I84+OR!I84+UT!I84+WA!I84+WY!I84</f>
        <v>55109</v>
      </c>
      <c r="J85" s="2">
        <f>AZ!J84+CA!J84+CO!J84+ID!J84+MT!J84+NM!J84+NV!J84+OR!J84+UT!J84+WA!J84+WY!J84</f>
        <v>242877</v>
      </c>
      <c r="K85" s="2">
        <f>AZ!K84+CA!K84+CO!K84+ID!K84+MT!K84+NM!K84+NV!K84+OR!K84+UT!K84+WA!K84+WY!K84</f>
        <v>164344</v>
      </c>
      <c r="L85" s="2">
        <f>AZ!L84+CA!L84+CO!L84+ID!L84+MT!L84+NM!L84+NV!L84+OR!L84+UT!L84+WA!L84+WY!L84</f>
        <v>251098</v>
      </c>
      <c r="M85" s="2">
        <f>AZ!M84+CA!M84+CO!M84+ID!M84+MT!M84+NM!M84+NV!M84+OR!M84+UT!M84+WA!M84+WY!M84</f>
        <v>-77309</v>
      </c>
      <c r="N85" s="2">
        <f>AZ!N84+CA!N84+CO!N84+ID!N84+MT!N84+NM!N84+NV!N84+OR!N84+UT!N84+WA!N84+WY!N84</f>
        <v>24301</v>
      </c>
      <c r="O85" s="2">
        <f>AZ!O84+CA!O84+CO!O84+ID!O84+MT!O84+NM!O84+NV!O84+OR!O84+UT!O84+WA!O84+WY!O84</f>
        <v>952159</v>
      </c>
      <c r="P85" s="2">
        <f>AZ!P84+CA!P84+CO!P84+ID!P84+MT!P84+NM!P84+NV!P84+OR!P84+UT!P84+WA!P84+WY!P84</f>
        <v>498590</v>
      </c>
      <c r="Q85" s="2">
        <f t="shared" si="5"/>
        <v>57246968</v>
      </c>
      <c r="R85" s="2">
        <f t="shared" si="6"/>
        <v>28702079.240221132</v>
      </c>
      <c r="S85" s="1">
        <f t="shared" si="7"/>
        <v>0.50137291533450523</v>
      </c>
    </row>
    <row r="86" spans="1:19" x14ac:dyDescent="0.2">
      <c r="A86" s="5">
        <f t="shared" si="4"/>
        <v>39417</v>
      </c>
      <c r="B86">
        <v>2007</v>
      </c>
      <c r="C86">
        <v>12</v>
      </c>
      <c r="D86" s="2">
        <f>AZ!D85+CA!D85+CO!D85+ID!D85+MT!D85+NM!D85+NV!D85+OR!D85+UT!D85+WA!D85+WY!D85</f>
        <v>19940607</v>
      </c>
      <c r="E86" s="2">
        <f>AZ!E85+CA!E85+CO!E85+ID!E85+MT!E85+NM!E85+NV!E85+OR!E85+UT!E85+WA!E85+WY!E85</f>
        <v>1248462</v>
      </c>
      <c r="F86" s="2">
        <f>AZ!F85+CA!F85+CO!F85+ID!F85+MT!F85+NM!F85+NV!F85+OR!F85+UT!F85+WA!F85+WY!F85</f>
        <v>12497355</v>
      </c>
      <c r="G86" s="2">
        <f>AZ!G85+CA!G85+CO!G85+ID!G85+MT!G85+NM!G85+NV!G85+OR!G85+UT!G85+WA!G85+WY!G85</f>
        <v>21141669</v>
      </c>
      <c r="H86" s="2">
        <f>AZ!H85+CA!H85+CO!H85+ID!H85+MT!H85+NM!H85+NV!H85+OR!H85+UT!H85+WA!H85+WY!H85</f>
        <v>5203615</v>
      </c>
      <c r="I86" s="2">
        <f>AZ!I85+CA!I85+CO!I85+ID!I85+MT!I85+NM!I85+NV!I85+OR!I85+UT!I85+WA!I85+WY!I85</f>
        <v>61407</v>
      </c>
      <c r="J86" s="2">
        <f>AZ!J85+CA!J85+CO!J85+ID!J85+MT!J85+NM!J85+NV!J85+OR!J85+UT!J85+WA!J85+WY!J85</f>
        <v>236720</v>
      </c>
      <c r="K86" s="2">
        <f>AZ!K85+CA!K85+CO!K85+ID!K85+MT!K85+NM!K85+NV!K85+OR!K85+UT!K85+WA!K85+WY!K85</f>
        <v>168920</v>
      </c>
      <c r="L86" s="2">
        <f>AZ!L85+CA!L85+CO!L85+ID!L85+MT!L85+NM!L85+NV!L85+OR!L85+UT!L85+WA!L85+WY!L85</f>
        <v>254161</v>
      </c>
      <c r="M86" s="2">
        <f>AZ!M85+CA!M85+CO!M85+ID!M85+MT!M85+NM!M85+NV!M85+OR!M85+UT!M85+WA!M85+WY!M85</f>
        <v>-74701</v>
      </c>
      <c r="N86" s="2">
        <f>AZ!N85+CA!N85+CO!N85+ID!N85+MT!N85+NM!N85+NV!N85+OR!N85+UT!N85+WA!N85+WY!N85</f>
        <v>5401</v>
      </c>
      <c r="O86" s="2">
        <f>AZ!O85+CA!O85+CO!O85+ID!O85+MT!O85+NM!O85+NV!O85+OR!O85+UT!O85+WA!O85+WY!O85</f>
        <v>1371306</v>
      </c>
      <c r="P86" s="2">
        <f>AZ!P85+CA!P85+CO!P85+ID!P85+MT!P85+NM!P85+NV!P85+OR!P85+UT!P85+WA!P85+WY!P85</f>
        <v>490561</v>
      </c>
      <c r="Q86" s="2">
        <f t="shared" si="5"/>
        <v>62545483</v>
      </c>
      <c r="R86" s="2">
        <f t="shared" si="6"/>
        <v>30709506.881044835</v>
      </c>
      <c r="S86" s="1">
        <f t="shared" si="7"/>
        <v>0.49099479943331537</v>
      </c>
    </row>
    <row r="87" spans="1:19" x14ac:dyDescent="0.2">
      <c r="A87" s="5">
        <f t="shared" si="4"/>
        <v>39448</v>
      </c>
      <c r="B87">
        <v>2008</v>
      </c>
      <c r="C87">
        <v>1</v>
      </c>
      <c r="D87" s="2">
        <f>AZ!D86+CA!D86+CO!D86+ID!D86+MT!D86+NM!D86+NV!D86+OR!D86+UT!D86+WA!D86+WY!D86</f>
        <v>19864693</v>
      </c>
      <c r="E87" s="2">
        <f>AZ!E86+CA!E86+CO!E86+ID!E86+MT!E86+NM!E86+NV!E86+OR!E86+UT!E86+WA!E86+WY!E86</f>
        <v>1188264</v>
      </c>
      <c r="F87" s="2">
        <f>AZ!F86+CA!F86+CO!F86+ID!F86+MT!F86+NM!F86+NV!F86+OR!F86+UT!F86+WA!F86+WY!F86</f>
        <v>13554452</v>
      </c>
      <c r="G87" s="2">
        <f>AZ!G86+CA!G86+CO!G86+ID!G86+MT!G86+NM!G86+NV!G86+OR!G86+UT!G86+WA!G86+WY!G86</f>
        <v>21630435</v>
      </c>
      <c r="H87" s="2">
        <f>AZ!H86+CA!H86+CO!H86+ID!H86+MT!H86+NM!H86+NV!H86+OR!H86+UT!H86+WA!H86+WY!H86</f>
        <v>5899805</v>
      </c>
      <c r="I87" s="2">
        <f>AZ!I86+CA!I86+CO!I86+ID!I86+MT!I86+NM!I86+NV!I86+OR!I86+UT!I86+WA!I86+WY!I86</f>
        <v>75861</v>
      </c>
      <c r="J87" s="2">
        <f>AZ!J86+CA!J86+CO!J86+ID!J86+MT!J86+NM!J86+NV!J86+OR!J86+UT!J86+WA!J86+WY!J86</f>
        <v>220172</v>
      </c>
      <c r="K87" s="2">
        <f>AZ!K86+CA!K86+CO!K86+ID!K86+MT!K86+NM!K86+NV!K86+OR!K86+UT!K86+WA!K86+WY!K86</f>
        <v>206673</v>
      </c>
      <c r="L87" s="2">
        <f>AZ!L86+CA!L86+CO!L86+ID!L86+MT!L86+NM!L86+NV!L86+OR!L86+UT!L86+WA!L86+WY!L86</f>
        <v>232221</v>
      </c>
      <c r="M87" s="2">
        <f>AZ!M86+CA!M86+CO!M86+ID!M86+MT!M86+NM!M86+NV!M86+OR!M86+UT!M86+WA!M86+WY!M86</f>
        <v>-20919</v>
      </c>
      <c r="N87" s="2">
        <f>AZ!N86+CA!N86+CO!N86+ID!N86+MT!N86+NM!N86+NV!N86+OR!N86+UT!N86+WA!N86+WY!N86</f>
        <v>16234</v>
      </c>
      <c r="O87" s="2">
        <f>AZ!O86+CA!O86+CO!O86+ID!O86+MT!O86+NM!O86+NV!O86+OR!O86+UT!O86+WA!O86+WY!O86</f>
        <v>1425942</v>
      </c>
      <c r="P87" s="2">
        <f>AZ!P86+CA!P86+CO!P86+ID!P86+MT!P86+NM!P86+NV!P86+OR!P86+UT!P86+WA!P86+WY!P86</f>
        <v>497215</v>
      </c>
      <c r="Q87" s="2">
        <f t="shared" si="5"/>
        <v>64791048</v>
      </c>
      <c r="R87" s="2">
        <f t="shared" si="6"/>
        <v>30823826.797070898</v>
      </c>
      <c r="S87" s="1">
        <f t="shared" si="7"/>
        <v>0.4757420623458799</v>
      </c>
    </row>
    <row r="88" spans="1:19" x14ac:dyDescent="0.2">
      <c r="A88" s="5">
        <f t="shared" si="4"/>
        <v>39479</v>
      </c>
      <c r="B88">
        <v>2008</v>
      </c>
      <c r="C88">
        <v>2</v>
      </c>
      <c r="D88" s="2">
        <f>AZ!D87+CA!D87+CO!D87+ID!D87+MT!D87+NM!D87+NV!D87+OR!D87+UT!D87+WA!D87+WY!D87</f>
        <v>18058104</v>
      </c>
      <c r="E88" s="2">
        <f>AZ!E87+CA!E87+CO!E87+ID!E87+MT!E87+NM!E87+NV!E87+OR!E87+UT!E87+WA!E87+WY!E87</f>
        <v>1067372</v>
      </c>
      <c r="F88" s="2">
        <f>AZ!F87+CA!F87+CO!F87+ID!F87+MT!F87+NM!F87+NV!F87+OR!F87+UT!F87+WA!F87+WY!F87</f>
        <v>11344331</v>
      </c>
      <c r="G88" s="2">
        <f>AZ!G87+CA!G87+CO!G87+ID!G87+MT!G87+NM!G87+NV!G87+OR!G87+UT!G87+WA!G87+WY!G87</f>
        <v>18333633</v>
      </c>
      <c r="H88" s="2">
        <f>AZ!H87+CA!H87+CO!H87+ID!H87+MT!H87+NM!H87+NV!H87+OR!H87+UT!H87+WA!H87+WY!H87</f>
        <v>5914040</v>
      </c>
      <c r="I88" s="2">
        <f>AZ!I87+CA!I87+CO!I87+ID!I87+MT!I87+NM!I87+NV!I87+OR!I87+UT!I87+WA!I87+WY!I87</f>
        <v>92441</v>
      </c>
      <c r="J88" s="2">
        <f>AZ!J87+CA!J87+CO!J87+ID!J87+MT!J87+NM!J87+NV!J87+OR!J87+UT!J87+WA!J87+WY!J87</f>
        <v>219274</v>
      </c>
      <c r="K88" s="2">
        <f>AZ!K87+CA!K87+CO!K87+ID!K87+MT!K87+NM!K87+NV!K87+OR!K87+UT!K87+WA!K87+WY!K87</f>
        <v>167151</v>
      </c>
      <c r="L88" s="2">
        <f>AZ!L87+CA!L87+CO!L87+ID!L87+MT!L87+NM!L87+NV!L87+OR!L87+UT!L87+WA!L87+WY!L87</f>
        <v>206531</v>
      </c>
      <c r="M88" s="2">
        <f>AZ!M87+CA!M87+CO!M87+ID!M87+MT!M87+NM!M87+NV!M87+OR!M87+UT!M87+WA!M87+WY!M87</f>
        <v>70764</v>
      </c>
      <c r="N88" s="2">
        <f>AZ!N87+CA!N87+CO!N87+ID!N87+MT!N87+NM!N87+NV!N87+OR!N87+UT!N87+WA!N87+WY!N87</f>
        <v>35720</v>
      </c>
      <c r="O88" s="2">
        <f>AZ!O87+CA!O87+CO!O87+ID!O87+MT!O87+NM!O87+NV!O87+OR!O87+UT!O87+WA!O87+WY!O87</f>
        <v>1339386</v>
      </c>
      <c r="P88" s="2">
        <f>AZ!P87+CA!P87+CO!P87+ID!P87+MT!P87+NM!P87+NV!P87+OR!P87+UT!P87+WA!P87+WY!P87</f>
        <v>458959</v>
      </c>
      <c r="Q88" s="2">
        <f t="shared" si="5"/>
        <v>57307706</v>
      </c>
      <c r="R88" s="2">
        <f t="shared" si="6"/>
        <v>27435693.984018579</v>
      </c>
      <c r="S88" s="1">
        <f t="shared" si="7"/>
        <v>0.4787435390280424</v>
      </c>
    </row>
    <row r="89" spans="1:19" x14ac:dyDescent="0.2">
      <c r="A89" s="5">
        <f t="shared" si="4"/>
        <v>39508</v>
      </c>
      <c r="B89">
        <v>2008</v>
      </c>
      <c r="C89">
        <v>3</v>
      </c>
      <c r="D89" s="2">
        <f>AZ!D88+CA!D88+CO!D88+ID!D88+MT!D88+NM!D88+NV!D88+OR!D88+UT!D88+WA!D88+WY!D88</f>
        <v>18735230</v>
      </c>
      <c r="E89" s="2">
        <f>AZ!E88+CA!E88+CO!E88+ID!E88+MT!E88+NM!E88+NV!E88+OR!E88+UT!E88+WA!E88+WY!E88</f>
        <v>1229864</v>
      </c>
      <c r="F89" s="2">
        <f>AZ!F88+CA!F88+CO!F88+ID!F88+MT!F88+NM!F88+NV!F88+OR!F88+UT!F88+WA!F88+WY!F88</f>
        <v>12803710</v>
      </c>
      <c r="G89" s="2">
        <f>AZ!G88+CA!G88+CO!G88+ID!G88+MT!G88+NM!G88+NV!G88+OR!G88+UT!G88+WA!G88+WY!G88</f>
        <v>17090371</v>
      </c>
      <c r="H89" s="2">
        <f>AZ!H88+CA!H88+CO!H88+ID!H88+MT!H88+NM!H88+NV!H88+OR!H88+UT!H88+WA!H88+WY!H88</f>
        <v>6195943</v>
      </c>
      <c r="I89" s="2">
        <f>AZ!I88+CA!I88+CO!I88+ID!I88+MT!I88+NM!I88+NV!I88+OR!I88+UT!I88+WA!I88+WY!I88</f>
        <v>110104</v>
      </c>
      <c r="J89" s="2">
        <f>AZ!J88+CA!J88+CO!J88+ID!J88+MT!J88+NM!J88+NV!J88+OR!J88+UT!J88+WA!J88+WY!J88</f>
        <v>242949</v>
      </c>
      <c r="K89" s="2">
        <f>AZ!K88+CA!K88+CO!K88+ID!K88+MT!K88+NM!K88+NV!K88+OR!K88+UT!K88+WA!K88+WY!K88</f>
        <v>201623</v>
      </c>
      <c r="L89" s="2">
        <f>AZ!L88+CA!L88+CO!L88+ID!L88+MT!L88+NM!L88+NV!L88+OR!L88+UT!L88+WA!L88+WY!L88</f>
        <v>221443</v>
      </c>
      <c r="M89" s="2">
        <f>AZ!M88+CA!M88+CO!M88+ID!M88+MT!M88+NM!M88+NV!M88+OR!M88+UT!M88+WA!M88+WY!M88</f>
        <v>-15135</v>
      </c>
      <c r="N89" s="2">
        <f>AZ!N88+CA!N88+CO!N88+ID!N88+MT!N88+NM!N88+NV!N88+OR!N88+UT!N88+WA!N88+WY!N88</f>
        <v>74347</v>
      </c>
      <c r="O89" s="2">
        <f>AZ!O88+CA!O88+CO!O88+ID!O88+MT!O88+NM!O88+NV!O88+OR!O88+UT!O88+WA!O88+WY!O88</f>
        <v>1675469</v>
      </c>
      <c r="P89" s="2">
        <f>AZ!P88+CA!P88+CO!P88+ID!P88+MT!P88+NM!P88+NV!P88+OR!P88+UT!P88+WA!P88+WY!P88</f>
        <v>496822</v>
      </c>
      <c r="Q89" s="2">
        <f t="shared" si="5"/>
        <v>59062740</v>
      </c>
      <c r="R89" s="2">
        <f t="shared" si="6"/>
        <v>27626719.623870078</v>
      </c>
      <c r="S89" s="1">
        <f t="shared" si="7"/>
        <v>0.46775208234277782</v>
      </c>
    </row>
    <row r="90" spans="1:19" x14ac:dyDescent="0.2">
      <c r="A90" s="5">
        <f t="shared" si="4"/>
        <v>39539</v>
      </c>
      <c r="B90">
        <v>2008</v>
      </c>
      <c r="C90">
        <v>4</v>
      </c>
      <c r="D90" s="2">
        <f>AZ!D89+CA!D89+CO!D89+ID!D89+MT!D89+NM!D89+NV!D89+OR!D89+UT!D89+WA!D89+WY!D89</f>
        <v>16503703</v>
      </c>
      <c r="E90" s="2">
        <f>AZ!E89+CA!E89+CO!E89+ID!E89+MT!E89+NM!E89+NV!E89+OR!E89+UT!E89+WA!E89+WY!E89</f>
        <v>1201398</v>
      </c>
      <c r="F90" s="2">
        <f>AZ!F89+CA!F89+CO!F89+ID!F89+MT!F89+NM!F89+NV!F89+OR!F89+UT!F89+WA!F89+WY!F89</f>
        <v>13648803</v>
      </c>
      <c r="G90" s="2">
        <f>AZ!G89+CA!G89+CO!G89+ID!G89+MT!G89+NM!G89+NV!G89+OR!G89+UT!G89+WA!G89+WY!G89</f>
        <v>19462440</v>
      </c>
      <c r="H90" s="2">
        <f>AZ!H89+CA!H89+CO!H89+ID!H89+MT!H89+NM!H89+NV!H89+OR!H89+UT!H89+WA!H89+WY!H89</f>
        <v>5143257</v>
      </c>
      <c r="I90" s="2">
        <f>AZ!I89+CA!I89+CO!I89+ID!I89+MT!I89+NM!I89+NV!I89+OR!I89+UT!I89+WA!I89+WY!I89</f>
        <v>104762</v>
      </c>
      <c r="J90" s="2">
        <f>AZ!J89+CA!J89+CO!J89+ID!J89+MT!J89+NM!J89+NV!J89+OR!J89+UT!J89+WA!J89+WY!J89</f>
        <v>232071</v>
      </c>
      <c r="K90" s="2">
        <f>AZ!K89+CA!K89+CO!K89+ID!K89+MT!K89+NM!K89+NV!K89+OR!K89+UT!K89+WA!K89+WY!K89</f>
        <v>232129</v>
      </c>
      <c r="L90" s="2">
        <f>AZ!L89+CA!L89+CO!L89+ID!L89+MT!L89+NM!L89+NV!L89+OR!L89+UT!L89+WA!L89+WY!L89</f>
        <v>223073</v>
      </c>
      <c r="M90" s="2">
        <f>AZ!M89+CA!M89+CO!M89+ID!M89+MT!M89+NM!M89+NV!M89+OR!M89+UT!M89+WA!M89+WY!M89</f>
        <v>63776</v>
      </c>
      <c r="N90" s="2">
        <f>AZ!N89+CA!N89+CO!N89+ID!N89+MT!N89+NM!N89+NV!N89+OR!N89+UT!N89+WA!N89+WY!N89</f>
        <v>93822</v>
      </c>
      <c r="O90" s="2">
        <f>AZ!O89+CA!O89+CO!O89+ID!O89+MT!O89+NM!O89+NV!O89+OR!O89+UT!O89+WA!O89+WY!O89</f>
        <v>1766467</v>
      </c>
      <c r="P90" s="2">
        <f>AZ!P89+CA!P89+CO!P89+ID!P89+MT!P89+NM!P89+NV!P89+OR!P89+UT!P89+WA!P89+WY!P89</f>
        <v>429105</v>
      </c>
      <c r="Q90" s="2">
        <f t="shared" si="5"/>
        <v>59104806</v>
      </c>
      <c r="R90" s="2">
        <f t="shared" si="6"/>
        <v>26285707.304584619</v>
      </c>
      <c r="S90" s="1">
        <f t="shared" si="7"/>
        <v>0.44473045566860703</v>
      </c>
    </row>
    <row r="91" spans="1:19" x14ac:dyDescent="0.2">
      <c r="A91" s="5">
        <f t="shared" si="4"/>
        <v>39569</v>
      </c>
      <c r="B91">
        <v>2008</v>
      </c>
      <c r="C91">
        <v>5</v>
      </c>
      <c r="D91" s="2">
        <f>AZ!D90+CA!D90+CO!D90+ID!D90+MT!D90+NM!D90+NV!D90+OR!D90+UT!D90+WA!D90+WY!D90</f>
        <v>16851095</v>
      </c>
      <c r="E91" s="2">
        <f>AZ!E90+CA!E90+CO!E90+ID!E90+MT!E90+NM!E90+NV!E90+OR!E90+UT!E90+WA!E90+WY!E90</f>
        <v>1239024</v>
      </c>
      <c r="F91" s="2">
        <f>AZ!F90+CA!F90+CO!F90+ID!F90+MT!F90+NM!F90+NV!F90+OR!F90+UT!F90+WA!F90+WY!F90</f>
        <v>19596606</v>
      </c>
      <c r="G91" s="2">
        <f>AZ!G90+CA!G90+CO!G90+ID!G90+MT!G90+NM!G90+NV!G90+OR!G90+UT!G90+WA!G90+WY!G90</f>
        <v>15083510</v>
      </c>
      <c r="H91" s="2">
        <f>AZ!H90+CA!H90+CO!H90+ID!H90+MT!H90+NM!H90+NV!H90+OR!H90+UT!H90+WA!H90+WY!H90</f>
        <v>5558325</v>
      </c>
      <c r="I91" s="2">
        <f>AZ!I90+CA!I90+CO!I90+ID!I90+MT!I90+NM!I90+NV!I90+OR!I90+UT!I90+WA!I90+WY!I90</f>
        <v>90717</v>
      </c>
      <c r="J91" s="2">
        <f>AZ!J90+CA!J90+CO!J90+ID!J90+MT!J90+NM!J90+NV!J90+OR!J90+UT!J90+WA!J90+WY!J90</f>
        <v>214962</v>
      </c>
      <c r="K91" s="2">
        <f>AZ!K90+CA!K90+CO!K90+ID!K90+MT!K90+NM!K90+NV!K90+OR!K90+UT!K90+WA!K90+WY!K90</f>
        <v>204804</v>
      </c>
      <c r="L91" s="2">
        <f>AZ!L90+CA!L90+CO!L90+ID!L90+MT!L90+NM!L90+NV!L90+OR!L90+UT!L90+WA!L90+WY!L90</f>
        <v>184614</v>
      </c>
      <c r="M91" s="2">
        <f>AZ!M90+CA!M90+CO!M90+ID!M90+MT!M90+NM!M90+NV!M90+OR!M90+UT!M90+WA!M90+WY!M90</f>
        <v>-34781</v>
      </c>
      <c r="N91" s="2">
        <f>AZ!N90+CA!N90+CO!N90+ID!N90+MT!N90+NM!N90+NV!N90+OR!N90+UT!N90+WA!N90+WY!N90</f>
        <v>98412</v>
      </c>
      <c r="O91" s="2">
        <f>AZ!O90+CA!O90+CO!O90+ID!O90+MT!O90+NM!O90+NV!O90+OR!O90+UT!O90+WA!O90+WY!O90</f>
        <v>1836399</v>
      </c>
      <c r="P91" s="2">
        <f>AZ!P90+CA!P90+CO!P90+ID!P90+MT!P90+NM!P90+NV!P90+OR!P90+UT!P90+WA!P90+WY!P90</f>
        <v>406466</v>
      </c>
      <c r="Q91" s="2">
        <f t="shared" si="5"/>
        <v>61330153</v>
      </c>
      <c r="R91" s="2">
        <f t="shared" si="6"/>
        <v>24710309.601445559</v>
      </c>
      <c r="S91" s="1">
        <f t="shared" si="7"/>
        <v>0.40290637464161488</v>
      </c>
    </row>
    <row r="92" spans="1:19" x14ac:dyDescent="0.2">
      <c r="A92" s="5">
        <f t="shared" si="4"/>
        <v>39600</v>
      </c>
      <c r="B92">
        <v>2008</v>
      </c>
      <c r="C92">
        <v>6</v>
      </c>
      <c r="D92" s="2">
        <f>AZ!D91+CA!D91+CO!D91+ID!D91+MT!D91+NM!D91+NV!D91+OR!D91+UT!D91+WA!D91+WY!D91</f>
        <v>17753991</v>
      </c>
      <c r="E92" s="2">
        <f>AZ!E91+CA!E91+CO!E91+ID!E91+MT!E91+NM!E91+NV!E91+OR!E91+UT!E91+WA!E91+WY!E91</f>
        <v>1240704</v>
      </c>
      <c r="F92" s="2">
        <f>AZ!F91+CA!F91+CO!F91+ID!F91+MT!F91+NM!F91+NV!F91+OR!F91+UT!F91+WA!F91+WY!F91</f>
        <v>22385937</v>
      </c>
      <c r="G92" s="2">
        <f>AZ!G91+CA!G91+CO!G91+ID!G91+MT!G91+NM!G91+NV!G91+OR!G91+UT!G91+WA!G91+WY!G91</f>
        <v>16396350</v>
      </c>
      <c r="H92" s="2">
        <f>AZ!H91+CA!H91+CO!H91+ID!H91+MT!H91+NM!H91+NV!H91+OR!H91+UT!H91+WA!H91+WY!H91</f>
        <v>6237786</v>
      </c>
      <c r="I92" s="2">
        <f>AZ!I91+CA!I91+CO!I91+ID!I91+MT!I91+NM!I91+NV!I91+OR!I91+UT!I91+WA!I91+WY!I91</f>
        <v>100123</v>
      </c>
      <c r="J92" s="2">
        <f>AZ!J91+CA!J91+CO!J91+ID!J91+MT!J91+NM!J91+NV!J91+OR!J91+UT!J91+WA!J91+WY!J91</f>
        <v>218288</v>
      </c>
      <c r="K92" s="2">
        <f>AZ!K91+CA!K91+CO!K91+ID!K91+MT!K91+NM!K91+NV!K91+OR!K91+UT!K91+WA!K91+WY!K91</f>
        <v>189918</v>
      </c>
      <c r="L92" s="2">
        <f>AZ!L91+CA!L91+CO!L91+ID!L91+MT!L91+NM!L91+NV!L91+OR!L91+UT!L91+WA!L91+WY!L91</f>
        <v>198567</v>
      </c>
      <c r="M92" s="2">
        <f>AZ!M91+CA!M91+CO!M91+ID!M91+MT!M91+NM!M91+NV!M91+OR!M91+UT!M91+WA!M91+WY!M91</f>
        <v>108027</v>
      </c>
      <c r="N92" s="2">
        <f>AZ!N91+CA!N91+CO!N91+ID!N91+MT!N91+NM!N91+NV!N91+OR!N91+UT!N91+WA!N91+WY!N91</f>
        <v>127727</v>
      </c>
      <c r="O92" s="2">
        <f>AZ!O91+CA!O91+CO!O91+ID!O91+MT!O91+NM!O91+NV!O91+OR!O91+UT!O91+WA!O91+WY!O91</f>
        <v>1929312</v>
      </c>
      <c r="P92" s="2">
        <f>AZ!P91+CA!P91+CO!P91+ID!P91+MT!P91+NM!P91+NV!P91+OR!P91+UT!P91+WA!P91+WY!P91</f>
        <v>457692</v>
      </c>
      <c r="Q92" s="2">
        <f t="shared" si="5"/>
        <v>67344422</v>
      </c>
      <c r="R92" s="2">
        <f t="shared" si="6"/>
        <v>26258237.267473072</v>
      </c>
      <c r="S92" s="1">
        <f t="shared" si="7"/>
        <v>0.38990960925424634</v>
      </c>
    </row>
    <row r="93" spans="1:19" x14ac:dyDescent="0.2">
      <c r="A93" s="5">
        <f t="shared" si="4"/>
        <v>39630</v>
      </c>
      <c r="B93">
        <v>2008</v>
      </c>
      <c r="C93">
        <v>7</v>
      </c>
      <c r="D93" s="2">
        <f>AZ!D92+CA!D92+CO!D92+ID!D92+MT!D92+NM!D92+NV!D92+OR!D92+UT!D92+WA!D92+WY!D92</f>
        <v>20930509</v>
      </c>
      <c r="E93" s="2">
        <f>AZ!E92+CA!E92+CO!E92+ID!E92+MT!E92+NM!E92+NV!E92+OR!E92+UT!E92+WA!E92+WY!E92</f>
        <v>1257791</v>
      </c>
      <c r="F93" s="2">
        <f>AZ!F92+CA!F92+CO!F92+ID!F92+MT!F92+NM!F92+NV!F92+OR!F92+UT!F92+WA!F92+WY!F92</f>
        <v>18405161</v>
      </c>
      <c r="G93" s="2">
        <f>AZ!G92+CA!G92+CO!G92+ID!G92+MT!G92+NM!G92+NV!G92+OR!G92+UT!G92+WA!G92+WY!G92</f>
        <v>22508748</v>
      </c>
      <c r="H93" s="2">
        <f>AZ!H92+CA!H92+CO!H92+ID!H92+MT!H92+NM!H92+NV!H92+OR!H92+UT!H92+WA!H92+WY!H92</f>
        <v>7073975</v>
      </c>
      <c r="I93" s="2">
        <f>AZ!I92+CA!I92+CO!I92+ID!I92+MT!I92+NM!I92+NV!I92+OR!I92+UT!I92+WA!I92+WY!I92</f>
        <v>99783</v>
      </c>
      <c r="J93" s="2">
        <f>AZ!J92+CA!J92+CO!J92+ID!J92+MT!J92+NM!J92+NV!J92+OR!J92+UT!J92+WA!J92+WY!J92</f>
        <v>238661</v>
      </c>
      <c r="K93" s="2">
        <f>AZ!K92+CA!K92+CO!K92+ID!K92+MT!K92+NM!K92+NV!K92+OR!K92+UT!K92+WA!K92+WY!K92</f>
        <v>183016</v>
      </c>
      <c r="L93" s="2">
        <f>AZ!L92+CA!L92+CO!L92+ID!L92+MT!L92+NM!L92+NV!L92+OR!L92+UT!L92+WA!L92+WY!L92</f>
        <v>161159</v>
      </c>
      <c r="M93" s="2">
        <f>AZ!M92+CA!M92+CO!M92+ID!M92+MT!M92+NM!M92+NV!M92+OR!M92+UT!M92+WA!M92+WY!M92</f>
        <v>85637</v>
      </c>
      <c r="N93" s="2">
        <f>AZ!N92+CA!N92+CO!N92+ID!N92+MT!N92+NM!N92+NV!N92+OR!N92+UT!N92+WA!N92+WY!N92</f>
        <v>110500</v>
      </c>
      <c r="O93" s="2">
        <f>AZ!O92+CA!O92+CO!O92+ID!O92+MT!O92+NM!O92+NV!O92+OR!O92+UT!O92+WA!O92+WY!O92</f>
        <v>1616605</v>
      </c>
      <c r="P93" s="2">
        <f>AZ!P92+CA!P92+CO!P92+ID!P92+MT!P92+NM!P92+NV!P92+OR!P92+UT!P92+WA!P92+WY!P92</f>
        <v>550780</v>
      </c>
      <c r="Q93" s="2">
        <f t="shared" si="5"/>
        <v>73222325</v>
      </c>
      <c r="R93" s="2">
        <f t="shared" si="6"/>
        <v>32284481.319989979</v>
      </c>
      <c r="S93" s="1">
        <f t="shared" si="7"/>
        <v>0.44091035514086691</v>
      </c>
    </row>
    <row r="94" spans="1:19" x14ac:dyDescent="0.2">
      <c r="A94" s="5">
        <f t="shared" si="4"/>
        <v>39661</v>
      </c>
      <c r="B94">
        <v>2008</v>
      </c>
      <c r="C94">
        <v>8</v>
      </c>
      <c r="D94" s="2">
        <f>AZ!D93+CA!D93+CO!D93+ID!D93+MT!D93+NM!D93+NV!D93+OR!D93+UT!D93+WA!D93+WY!D93</f>
        <v>21006488</v>
      </c>
      <c r="E94" s="2">
        <f>AZ!E93+CA!E93+CO!E93+ID!E93+MT!E93+NM!E93+NV!E93+OR!E93+UT!E93+WA!E93+WY!E93</f>
        <v>1252825</v>
      </c>
      <c r="F94" s="2">
        <f>AZ!F93+CA!F93+CO!F93+ID!F93+MT!F93+NM!F93+NV!F93+OR!F93+UT!F93+WA!F93+WY!F93</f>
        <v>13709566</v>
      </c>
      <c r="G94" s="2">
        <f>AZ!G93+CA!G93+CO!G93+ID!G93+MT!G93+NM!G93+NV!G93+OR!G93+UT!G93+WA!G93+WY!G93</f>
        <v>26661017</v>
      </c>
      <c r="H94" s="2">
        <f>AZ!H93+CA!H93+CO!H93+ID!H93+MT!H93+NM!H93+NV!H93+OR!H93+UT!H93+WA!H93+WY!H93</f>
        <v>6542342</v>
      </c>
      <c r="I94" s="2">
        <f>AZ!I93+CA!I93+CO!I93+ID!I93+MT!I93+NM!I93+NV!I93+OR!I93+UT!I93+WA!I93+WY!I93</f>
        <v>83003</v>
      </c>
      <c r="J94" s="2">
        <f>AZ!J93+CA!J93+CO!J93+ID!J93+MT!J93+NM!J93+NV!J93+OR!J93+UT!J93+WA!J93+WY!J93</f>
        <v>243058</v>
      </c>
      <c r="K94" s="2">
        <f>AZ!K93+CA!K93+CO!K93+ID!K93+MT!K93+NM!K93+NV!K93+OR!K93+UT!K93+WA!K93+WY!K93</f>
        <v>184657</v>
      </c>
      <c r="L94" s="2">
        <f>AZ!L93+CA!L93+CO!L93+ID!L93+MT!L93+NM!L93+NV!L93+OR!L93+UT!L93+WA!L93+WY!L93</f>
        <v>153809</v>
      </c>
      <c r="M94" s="2">
        <f>AZ!M93+CA!M93+CO!M93+ID!M93+MT!M93+NM!M93+NV!M93+OR!M93+UT!M93+WA!M93+WY!M93</f>
        <v>73718</v>
      </c>
      <c r="N94" s="2">
        <f>AZ!N93+CA!N93+CO!N93+ID!N93+MT!N93+NM!N93+NV!N93+OR!N93+UT!N93+WA!N93+WY!N93</f>
        <v>104922</v>
      </c>
      <c r="O94" s="2">
        <f>AZ!O93+CA!O93+CO!O93+ID!O93+MT!O93+NM!O93+NV!O93+OR!O93+UT!O93+WA!O93+WY!O93</f>
        <v>1549664</v>
      </c>
      <c r="P94" s="2">
        <f>AZ!P93+CA!P93+CO!P93+ID!P93+MT!P93+NM!P93+NV!P93+OR!P93+UT!P93+WA!P93+WY!P93</f>
        <v>571362</v>
      </c>
      <c r="Q94" s="2">
        <f t="shared" si="5"/>
        <v>72136431</v>
      </c>
      <c r="R94" s="2">
        <f t="shared" si="6"/>
        <v>34173877.655805372</v>
      </c>
      <c r="S94" s="1">
        <f t="shared" si="7"/>
        <v>0.47373951250520518</v>
      </c>
    </row>
    <row r="95" spans="1:19" x14ac:dyDescent="0.2">
      <c r="A95" s="5">
        <f t="shared" si="4"/>
        <v>39692</v>
      </c>
      <c r="B95">
        <v>2008</v>
      </c>
      <c r="C95">
        <v>9</v>
      </c>
      <c r="D95" s="2">
        <f>AZ!D94+CA!D94+CO!D94+ID!D94+MT!D94+NM!D94+NV!D94+OR!D94+UT!D94+WA!D94+WY!D94</f>
        <v>19654519</v>
      </c>
      <c r="E95" s="2">
        <f>AZ!E94+CA!E94+CO!E94+ID!E94+MT!E94+NM!E94+NV!E94+OR!E94+UT!E94+WA!E94+WY!E94</f>
        <v>1215124</v>
      </c>
      <c r="F95" s="2">
        <f>AZ!F94+CA!F94+CO!F94+ID!F94+MT!F94+NM!F94+NV!F94+OR!F94+UT!F94+WA!F94+WY!F94</f>
        <v>10318186</v>
      </c>
      <c r="G95" s="2">
        <f>AZ!G94+CA!G94+CO!G94+ID!G94+MT!G94+NM!G94+NV!G94+OR!G94+UT!G94+WA!G94+WY!G94</f>
        <v>23768480</v>
      </c>
      <c r="H95" s="2">
        <f>AZ!H94+CA!H94+CO!H94+ID!H94+MT!H94+NM!H94+NV!H94+OR!H94+UT!H94+WA!H94+WY!H94</f>
        <v>5991071</v>
      </c>
      <c r="I95" s="2">
        <f>AZ!I94+CA!I94+CO!I94+ID!I94+MT!I94+NM!I94+NV!I94+OR!I94+UT!I94+WA!I94+WY!I94</f>
        <v>63109</v>
      </c>
      <c r="J95" s="2">
        <f>AZ!J94+CA!J94+CO!J94+ID!J94+MT!J94+NM!J94+NV!J94+OR!J94+UT!J94+WA!J94+WY!J94</f>
        <v>221149</v>
      </c>
      <c r="K95" s="2">
        <f>AZ!K94+CA!K94+CO!K94+ID!K94+MT!K94+NM!K94+NV!K94+OR!K94+UT!K94+WA!K94+WY!K94</f>
        <v>161477</v>
      </c>
      <c r="L95" s="2">
        <f>AZ!L94+CA!L94+CO!L94+ID!L94+MT!L94+NM!L94+NV!L94+OR!L94+UT!L94+WA!L94+WY!L94</f>
        <v>188777</v>
      </c>
      <c r="M95" s="2">
        <f>AZ!M94+CA!M94+CO!M94+ID!M94+MT!M94+NM!M94+NV!M94+OR!M94+UT!M94+WA!M94+WY!M94</f>
        <v>28883</v>
      </c>
      <c r="N95" s="2">
        <f>AZ!N94+CA!N94+CO!N94+ID!N94+MT!N94+NM!N94+NV!N94+OR!N94+UT!N94+WA!N94+WY!N94</f>
        <v>92284</v>
      </c>
      <c r="O95" s="2">
        <f>AZ!O94+CA!O94+CO!O94+ID!O94+MT!O94+NM!O94+NV!O94+OR!O94+UT!O94+WA!O94+WY!O94</f>
        <v>1066735</v>
      </c>
      <c r="P95" s="2">
        <f>AZ!P94+CA!P94+CO!P94+ID!P94+MT!P94+NM!P94+NV!P94+OR!P94+UT!P94+WA!P94+WY!P94</f>
        <v>538828</v>
      </c>
      <c r="Q95" s="2">
        <f t="shared" si="5"/>
        <v>63308622</v>
      </c>
      <c r="R95" s="2">
        <f t="shared" si="6"/>
        <v>31497774.236097328</v>
      </c>
      <c r="S95" s="1">
        <f t="shared" si="7"/>
        <v>0.49752740213011315</v>
      </c>
    </row>
    <row r="96" spans="1:19" x14ac:dyDescent="0.2">
      <c r="A96" s="5">
        <f t="shared" si="4"/>
        <v>39722</v>
      </c>
      <c r="B96">
        <v>2008</v>
      </c>
      <c r="C96">
        <v>10</v>
      </c>
      <c r="D96" s="2">
        <f>AZ!D95+CA!D95+CO!D95+ID!D95+MT!D95+NM!D95+NV!D95+OR!D95+UT!D95+WA!D95+WY!D95</f>
        <v>19549607</v>
      </c>
      <c r="E96" s="2">
        <f>AZ!E95+CA!E95+CO!E95+ID!E95+MT!E95+NM!E95+NV!E95+OR!E95+UT!E95+WA!E95+WY!E95</f>
        <v>1258863</v>
      </c>
      <c r="F96" s="2">
        <f>AZ!F95+CA!F95+CO!F95+ID!F95+MT!F95+NM!F95+NV!F95+OR!F95+UT!F95+WA!F95+WY!F95</f>
        <v>9706443</v>
      </c>
      <c r="G96" s="2">
        <f>AZ!G95+CA!G95+CO!G95+ID!G95+MT!G95+NM!G95+NV!G95+OR!G95+UT!G95+WA!G95+WY!G95</f>
        <v>21524629</v>
      </c>
      <c r="H96" s="2">
        <f>AZ!H95+CA!H95+CO!H95+ID!H95+MT!H95+NM!H95+NV!H95+OR!H95+UT!H95+WA!H95+WY!H95</f>
        <v>5475287</v>
      </c>
      <c r="I96" s="2">
        <f>AZ!I95+CA!I95+CO!I95+ID!I95+MT!I95+NM!I95+NV!I95+OR!I95+UT!I95+WA!I95+WY!I95</f>
        <v>88868</v>
      </c>
      <c r="J96" s="2">
        <f>AZ!J95+CA!J95+CO!J95+ID!J95+MT!J95+NM!J95+NV!J95+OR!J95+UT!J95+WA!J95+WY!J95</f>
        <v>235267</v>
      </c>
      <c r="K96" s="2">
        <f>AZ!K95+CA!K95+CO!K95+ID!K95+MT!K95+NM!K95+NV!K95+OR!K95+UT!K95+WA!K95+WY!K95</f>
        <v>187843</v>
      </c>
      <c r="L96" s="2">
        <f>AZ!L95+CA!L95+CO!L95+ID!L95+MT!L95+NM!L95+NV!L95+OR!L95+UT!L95+WA!L95+WY!L95</f>
        <v>189554</v>
      </c>
      <c r="M96" s="2">
        <f>AZ!M95+CA!M95+CO!M95+ID!M95+MT!M95+NM!M95+NV!M95+OR!M95+UT!M95+WA!M95+WY!M95</f>
        <v>-63961</v>
      </c>
      <c r="N96" s="2">
        <f>AZ!N95+CA!N95+CO!N95+ID!N95+MT!N95+NM!N95+NV!N95+OR!N95+UT!N95+WA!N95+WY!N95</f>
        <v>60042</v>
      </c>
      <c r="O96" s="2">
        <f>AZ!O95+CA!O95+CO!O95+ID!O95+MT!O95+NM!O95+NV!O95+OR!O95+UT!O95+WA!O95+WY!O95</f>
        <v>1238683</v>
      </c>
      <c r="P96" s="2">
        <f>AZ!P95+CA!P95+CO!P95+ID!P95+MT!P95+NM!P95+NV!P95+OR!P95+UT!P95+WA!P95+WY!P95</f>
        <v>493532</v>
      </c>
      <c r="Q96" s="2">
        <f t="shared" si="5"/>
        <v>59944657</v>
      </c>
      <c r="R96" s="2">
        <f t="shared" si="6"/>
        <v>30406017.1161539</v>
      </c>
      <c r="S96" s="1">
        <f t="shared" si="7"/>
        <v>0.50723481687707217</v>
      </c>
    </row>
    <row r="97" spans="1:19" x14ac:dyDescent="0.2">
      <c r="A97" s="5">
        <f t="shared" si="4"/>
        <v>39753</v>
      </c>
      <c r="B97">
        <v>2008</v>
      </c>
      <c r="C97">
        <v>11</v>
      </c>
      <c r="D97" s="2">
        <f>AZ!D96+CA!D96+CO!D96+ID!D96+MT!D96+NM!D96+NV!D96+OR!D96+UT!D96+WA!D96+WY!D96</f>
        <v>19220557</v>
      </c>
      <c r="E97" s="2">
        <f>AZ!E96+CA!E96+CO!E96+ID!E96+MT!E96+NM!E96+NV!E96+OR!E96+UT!E96+WA!E96+WY!E96</f>
        <v>1214051</v>
      </c>
      <c r="F97" s="2">
        <f>AZ!F96+CA!F96+CO!F96+ID!F96+MT!F96+NM!F96+NV!F96+OR!F96+UT!F96+WA!F96+WY!F96</f>
        <v>10064894</v>
      </c>
      <c r="G97" s="2">
        <f>AZ!G96+CA!G96+CO!G96+ID!G96+MT!G96+NM!G96+NV!G96+OR!G96+UT!G96+WA!G96+WY!G96</f>
        <v>17969127</v>
      </c>
      <c r="H97" s="2">
        <f>AZ!H96+CA!H96+CO!H96+ID!H96+MT!H96+NM!H96+NV!H96+OR!H96+UT!H96+WA!H96+WY!H96</f>
        <v>4993908</v>
      </c>
      <c r="I97" s="2">
        <f>AZ!I96+CA!I96+CO!I96+ID!I96+MT!I96+NM!I96+NV!I96+OR!I96+UT!I96+WA!I96+WY!I96</f>
        <v>92947</v>
      </c>
      <c r="J97" s="2">
        <f>AZ!J96+CA!J96+CO!J96+ID!J96+MT!J96+NM!J96+NV!J96+OR!J96+UT!J96+WA!J96+WY!J96</f>
        <v>238801</v>
      </c>
      <c r="K97" s="2">
        <f>AZ!K96+CA!K96+CO!K96+ID!K96+MT!K96+NM!K96+NV!K96+OR!K96+UT!K96+WA!K96+WY!K96</f>
        <v>188915</v>
      </c>
      <c r="L97" s="2">
        <f>AZ!L96+CA!L96+CO!L96+ID!L96+MT!L96+NM!L96+NV!L96+OR!L96+UT!L96+WA!L96+WY!L96</f>
        <v>211838</v>
      </c>
      <c r="M97" s="2">
        <f>AZ!M96+CA!M96+CO!M96+ID!M96+MT!M96+NM!M96+NV!M96+OR!M96+UT!M96+WA!M96+WY!M96</f>
        <v>-59032</v>
      </c>
      <c r="N97" s="2">
        <f>AZ!N96+CA!N96+CO!N96+ID!N96+MT!N96+NM!N96+NV!N96+OR!N96+UT!N96+WA!N96+WY!N96</f>
        <v>28753</v>
      </c>
      <c r="O97" s="2">
        <f>AZ!O96+CA!O96+CO!O96+ID!O96+MT!O96+NM!O96+NV!O96+OR!O96+UT!O96+WA!O96+WY!O96</f>
        <v>1286352</v>
      </c>
      <c r="P97" s="2">
        <f>AZ!P96+CA!P96+CO!P96+ID!P96+MT!P96+NM!P96+NV!P96+OR!P96+UT!P96+WA!P96+WY!P96</f>
        <v>518576</v>
      </c>
      <c r="Q97" s="2">
        <f t="shared" si="5"/>
        <v>55969687</v>
      </c>
      <c r="R97" s="2">
        <f t="shared" si="6"/>
        <v>28520100.241812505</v>
      </c>
      <c r="S97" s="1">
        <f t="shared" si="7"/>
        <v>0.50956333276997789</v>
      </c>
    </row>
    <row r="98" spans="1:19" x14ac:dyDescent="0.2">
      <c r="A98" s="5">
        <f t="shared" si="4"/>
        <v>39783</v>
      </c>
      <c r="B98">
        <v>2008</v>
      </c>
      <c r="C98">
        <v>12</v>
      </c>
      <c r="D98" s="2">
        <f>AZ!D97+CA!D97+CO!D97+ID!D97+MT!D97+NM!D97+NV!D97+OR!D97+UT!D97+WA!D97+WY!D97</f>
        <v>20702509</v>
      </c>
      <c r="E98" s="2">
        <f>AZ!E97+CA!E97+CO!E97+ID!E97+MT!E97+NM!E97+NV!E97+OR!E97+UT!E97+WA!E97+WY!E97</f>
        <v>1240363</v>
      </c>
      <c r="F98" s="2">
        <f>AZ!F97+CA!F97+CO!F97+ID!F97+MT!F97+NM!F97+NV!F97+OR!F97+UT!F97+WA!F97+WY!F97</f>
        <v>12285065</v>
      </c>
      <c r="G98" s="2">
        <f>AZ!G97+CA!G97+CO!G97+ID!G97+MT!G97+NM!G97+NV!G97+OR!G97+UT!G97+WA!G97+WY!G97</f>
        <v>20633540</v>
      </c>
      <c r="H98" s="2">
        <f>AZ!H97+CA!H97+CO!H97+ID!H97+MT!H97+NM!H97+NV!H97+OR!H97+UT!H97+WA!H97+WY!H97</f>
        <v>5976747</v>
      </c>
      <c r="I98" s="2">
        <f>AZ!I97+CA!I97+CO!I97+ID!I97+MT!I97+NM!I97+NV!I97+OR!I97+UT!I97+WA!I97+WY!I97</f>
        <v>95863</v>
      </c>
      <c r="J98" s="2">
        <f>AZ!J97+CA!J97+CO!J97+ID!J97+MT!J97+NM!J97+NV!J97+OR!J97+UT!J97+WA!J97+WY!J97</f>
        <v>246605</v>
      </c>
      <c r="K98" s="2">
        <f>AZ!K97+CA!K97+CO!K97+ID!K97+MT!K97+NM!K97+NV!K97+OR!K97+UT!K97+WA!K97+WY!K97</f>
        <v>181188</v>
      </c>
      <c r="L98" s="2">
        <f>AZ!L97+CA!L97+CO!L97+ID!L97+MT!L97+NM!L97+NV!L97+OR!L97+UT!L97+WA!L97+WY!L97</f>
        <v>264762</v>
      </c>
      <c r="M98" s="2">
        <f>AZ!M97+CA!M97+CO!M97+ID!M97+MT!M97+NM!M97+NV!M97+OR!M97+UT!M97+WA!M97+WY!M97</f>
        <v>-21579</v>
      </c>
      <c r="N98" s="2">
        <f>AZ!N97+CA!N97+CO!N97+ID!N97+MT!N97+NM!N97+NV!N97+OR!N97+UT!N97+WA!N97+WY!N97</f>
        <v>16807</v>
      </c>
      <c r="O98" s="2">
        <f>AZ!O97+CA!O97+CO!O97+ID!O97+MT!O97+NM!O97+NV!O97+OR!O97+UT!O97+WA!O97+WY!O97</f>
        <v>1537342</v>
      </c>
      <c r="P98" s="2">
        <f>AZ!P97+CA!P97+CO!P97+ID!P97+MT!P97+NM!P97+NV!P97+OR!P97+UT!P97+WA!P97+WY!P97</f>
        <v>536841</v>
      </c>
      <c r="Q98" s="2">
        <f t="shared" si="5"/>
        <v>63696053</v>
      </c>
      <c r="R98" s="2">
        <f t="shared" si="6"/>
        <v>31308559.152261347</v>
      </c>
      <c r="S98" s="1">
        <f t="shared" si="7"/>
        <v>0.49153060005556931</v>
      </c>
    </row>
    <row r="99" spans="1:19" x14ac:dyDescent="0.2">
      <c r="A99" s="5">
        <f t="shared" si="4"/>
        <v>39814</v>
      </c>
      <c r="B99">
        <v>2009</v>
      </c>
      <c r="C99">
        <v>1</v>
      </c>
      <c r="D99" s="2">
        <f>AZ!D98+CA!D98+CO!D98+ID!D98+MT!D98+NM!D98+NV!D98+OR!D98+UT!D98+WA!D98+WY!D98</f>
        <v>20330526</v>
      </c>
      <c r="E99" s="2">
        <f>AZ!E98+CA!E98+CO!E98+ID!E98+MT!E98+NM!E98+NV!E98+OR!E98+UT!E98+WA!E98+WY!E98</f>
        <v>1268288</v>
      </c>
      <c r="F99" s="2">
        <f>AZ!F98+CA!F98+CO!F98+ID!F98+MT!F98+NM!F98+NV!F98+OR!F98+UT!F98+WA!F98+WY!F98</f>
        <v>14712119</v>
      </c>
      <c r="G99" s="2">
        <f>AZ!G98+CA!G98+CO!G98+ID!G98+MT!G98+NM!G98+NV!G98+OR!G98+UT!G98+WA!G98+WY!G98</f>
        <v>17764686</v>
      </c>
      <c r="H99" s="2">
        <f>AZ!H98+CA!H98+CO!H98+ID!H98+MT!H98+NM!H98+NV!H98+OR!H98+UT!H98+WA!H98+WY!H98</f>
        <v>6094817</v>
      </c>
      <c r="I99" s="2">
        <f>AZ!I98+CA!I98+CO!I98+ID!I98+MT!I98+NM!I98+NV!I98+OR!I98+UT!I98+WA!I98+WY!I98</f>
        <v>111162</v>
      </c>
      <c r="J99" s="2">
        <f>AZ!J98+CA!J98+CO!J98+ID!J98+MT!J98+NM!J98+NV!J98+OR!J98+UT!J98+WA!J98+WY!J98</f>
        <v>198059</v>
      </c>
      <c r="K99" s="2">
        <f>AZ!K98+CA!K98+CO!K98+ID!K98+MT!K98+NM!K98+NV!K98+OR!K98+UT!K98+WA!K98+WY!K98</f>
        <v>200673</v>
      </c>
      <c r="L99" s="2">
        <f>AZ!L98+CA!L98+CO!L98+ID!L98+MT!L98+NM!L98+NV!L98+OR!L98+UT!L98+WA!L98+WY!L98</f>
        <v>200415</v>
      </c>
      <c r="M99" s="2">
        <f>AZ!M98+CA!M98+CO!M98+ID!M98+MT!M98+NM!M98+NV!M98+OR!M98+UT!M98+WA!M98+WY!M98</f>
        <v>-85840</v>
      </c>
      <c r="N99" s="2">
        <f>AZ!N98+CA!N98+CO!N98+ID!N98+MT!N98+NM!N98+NV!N98+OR!N98+UT!N98+WA!N98+WY!N98</f>
        <v>7090</v>
      </c>
      <c r="O99" s="2">
        <f>AZ!O98+CA!O98+CO!O98+ID!O98+MT!O98+NM!O98+NV!O98+OR!O98+UT!O98+WA!O98+WY!O98</f>
        <v>1581901</v>
      </c>
      <c r="P99" s="2">
        <f>AZ!P98+CA!P98+CO!P98+ID!P98+MT!P98+NM!P98+NV!P98+OR!P98+UT!P98+WA!P98+WY!P98</f>
        <v>544708</v>
      </c>
      <c r="Q99" s="2">
        <f t="shared" si="5"/>
        <v>62928604</v>
      </c>
      <c r="R99" s="2">
        <f t="shared" si="6"/>
        <v>29604517.516256556</v>
      </c>
      <c r="S99" s="1">
        <f t="shared" si="7"/>
        <v>0.47044611884694848</v>
      </c>
    </row>
    <row r="100" spans="1:19" x14ac:dyDescent="0.2">
      <c r="A100" s="5">
        <f t="shared" si="4"/>
        <v>39845</v>
      </c>
      <c r="B100">
        <v>2009</v>
      </c>
      <c r="C100">
        <v>2</v>
      </c>
      <c r="D100" s="2">
        <f>AZ!D99+CA!D99+CO!D99+ID!D99+MT!D99+NM!D99+NV!D99+OR!D99+UT!D99+WA!D99+WY!D99</f>
        <v>17123510</v>
      </c>
      <c r="E100" s="2">
        <f>AZ!E99+CA!E99+CO!E99+ID!E99+MT!E99+NM!E99+NV!E99+OR!E99+UT!E99+WA!E99+WY!E99</f>
        <v>1149018</v>
      </c>
      <c r="F100" s="2">
        <f>AZ!F99+CA!F99+CO!F99+ID!F99+MT!F99+NM!F99+NV!F99+OR!F99+UT!F99+WA!F99+WY!F99</f>
        <v>11067239</v>
      </c>
      <c r="G100" s="2">
        <f>AZ!G99+CA!G99+CO!G99+ID!G99+MT!G99+NM!G99+NV!G99+OR!G99+UT!G99+WA!G99+WY!G99</f>
        <v>17841083</v>
      </c>
      <c r="H100" s="2">
        <f>AZ!H99+CA!H99+CO!H99+ID!H99+MT!H99+NM!H99+NV!H99+OR!H99+UT!H99+WA!H99+WY!H99</f>
        <v>5039308</v>
      </c>
      <c r="I100" s="2">
        <f>AZ!I99+CA!I99+CO!I99+ID!I99+MT!I99+NM!I99+NV!I99+OR!I99+UT!I99+WA!I99+WY!I99</f>
        <v>96844</v>
      </c>
      <c r="J100" s="2">
        <f>AZ!J99+CA!J99+CO!J99+ID!J99+MT!J99+NM!J99+NV!J99+OR!J99+UT!J99+WA!J99+WY!J99</f>
        <v>227196</v>
      </c>
      <c r="K100" s="2">
        <f>AZ!K99+CA!K99+CO!K99+ID!K99+MT!K99+NM!K99+NV!K99+OR!K99+UT!K99+WA!K99+WY!K99</f>
        <v>190480</v>
      </c>
      <c r="L100" s="2">
        <f>AZ!L99+CA!L99+CO!L99+ID!L99+MT!L99+NM!L99+NV!L99+OR!L99+UT!L99+WA!L99+WY!L99</f>
        <v>173174</v>
      </c>
      <c r="M100" s="2">
        <f>AZ!M99+CA!M99+CO!M99+ID!M99+MT!M99+NM!M99+NV!M99+OR!M99+UT!M99+WA!M99+WY!M99</f>
        <v>-9818</v>
      </c>
      <c r="N100" s="2">
        <f>AZ!N99+CA!N99+CO!N99+ID!N99+MT!N99+NM!N99+NV!N99+OR!N99+UT!N99+WA!N99+WY!N99</f>
        <v>29852</v>
      </c>
      <c r="O100" s="2">
        <f>AZ!O99+CA!O99+CO!O99+ID!O99+MT!O99+NM!O99+NV!O99+OR!O99+UT!O99+WA!O99+WY!O99</f>
        <v>1169138</v>
      </c>
      <c r="P100" s="2">
        <f>AZ!P99+CA!P99+CO!P99+ID!P99+MT!P99+NM!P99+NV!P99+OR!P99+UT!P99+WA!P99+WY!P99</f>
        <v>520335</v>
      </c>
      <c r="Q100" s="2">
        <f t="shared" si="5"/>
        <v>54617359</v>
      </c>
      <c r="R100" s="2">
        <f t="shared" si="6"/>
        <v>26196219.67480433</v>
      </c>
      <c r="S100" s="1">
        <f t="shared" si="7"/>
        <v>0.47963175361160049</v>
      </c>
    </row>
    <row r="101" spans="1:19" x14ac:dyDescent="0.2">
      <c r="A101" s="5">
        <f t="shared" si="4"/>
        <v>39873</v>
      </c>
      <c r="B101">
        <v>2009</v>
      </c>
      <c r="C101">
        <v>3</v>
      </c>
      <c r="D101" s="2">
        <f>AZ!D100+CA!D100+CO!D100+ID!D100+MT!D100+NM!D100+NV!D100+OR!D100+UT!D100+WA!D100+WY!D100</f>
        <v>17578250</v>
      </c>
      <c r="E101" s="2">
        <f>AZ!E100+CA!E100+CO!E100+ID!E100+MT!E100+NM!E100+NV!E100+OR!E100+UT!E100+WA!E100+WY!E100</f>
        <v>1282099</v>
      </c>
      <c r="F101" s="2">
        <f>AZ!F100+CA!F100+CO!F100+ID!F100+MT!F100+NM!F100+NV!F100+OR!F100+UT!F100+WA!F100+WY!F100</f>
        <v>12831812</v>
      </c>
      <c r="G101" s="2">
        <f>AZ!G100+CA!G100+CO!G100+ID!G100+MT!G100+NM!G100+NV!G100+OR!G100+UT!G100+WA!G100+WY!G100</f>
        <v>17218826</v>
      </c>
      <c r="H101" s="2">
        <f>AZ!H100+CA!H100+CO!H100+ID!H100+MT!H100+NM!H100+NV!H100+OR!H100+UT!H100+WA!H100+WY!H100</f>
        <v>6322259</v>
      </c>
      <c r="I101" s="2">
        <f>AZ!I100+CA!I100+CO!I100+ID!I100+MT!I100+NM!I100+NV!I100+OR!I100+UT!I100+WA!I100+WY!I100</f>
        <v>111604</v>
      </c>
      <c r="J101" s="2">
        <f>AZ!J100+CA!J100+CO!J100+ID!J100+MT!J100+NM!J100+NV!J100+OR!J100+UT!J100+WA!J100+WY!J100</f>
        <v>251441</v>
      </c>
      <c r="K101" s="2">
        <f>AZ!K100+CA!K100+CO!K100+ID!K100+MT!K100+NM!K100+NV!K100+OR!K100+UT!K100+WA!K100+WY!K100</f>
        <v>139327</v>
      </c>
      <c r="L101" s="2">
        <f>AZ!L100+CA!L100+CO!L100+ID!L100+MT!L100+NM!L100+NV!L100+OR!L100+UT!L100+WA!L100+WY!L100</f>
        <v>203336</v>
      </c>
      <c r="M101" s="2">
        <f>AZ!M100+CA!M100+CO!M100+ID!M100+MT!M100+NM!M100+NV!M100+OR!M100+UT!M100+WA!M100+WY!M100</f>
        <v>-22847</v>
      </c>
      <c r="N101" s="2">
        <f>AZ!N100+CA!N100+CO!N100+ID!N100+MT!N100+NM!N100+NV!N100+OR!N100+UT!N100+WA!N100+WY!N100</f>
        <v>76595</v>
      </c>
      <c r="O101" s="2">
        <f>AZ!O100+CA!O100+CO!O100+ID!O100+MT!O100+NM!O100+NV!O100+OR!O100+UT!O100+WA!O100+WY!O100</f>
        <v>1998997</v>
      </c>
      <c r="P101" s="2">
        <f>AZ!P100+CA!P100+CO!P100+ID!P100+MT!P100+NM!P100+NV!P100+OR!P100+UT!P100+WA!P100+WY!P100</f>
        <v>514508</v>
      </c>
      <c r="Q101" s="2">
        <f t="shared" si="5"/>
        <v>58506207</v>
      </c>
      <c r="R101" s="2">
        <f t="shared" si="6"/>
        <v>26434293.374345951</v>
      </c>
      <c r="S101" s="1">
        <f t="shared" si="7"/>
        <v>0.45182032351449397</v>
      </c>
    </row>
    <row r="102" spans="1:19" x14ac:dyDescent="0.2">
      <c r="A102" s="5">
        <f t="shared" si="4"/>
        <v>39904</v>
      </c>
      <c r="B102">
        <v>2009</v>
      </c>
      <c r="C102">
        <v>4</v>
      </c>
      <c r="D102" s="2">
        <f>AZ!D101+CA!D101+CO!D101+ID!D101+MT!D101+NM!D101+NV!D101+OR!D101+UT!D101+WA!D101+WY!D101</f>
        <v>14048905</v>
      </c>
      <c r="E102" s="2">
        <f>AZ!E101+CA!E101+CO!E101+ID!E101+MT!E101+NM!E101+NV!E101+OR!E101+UT!E101+WA!E101+WY!E101</f>
        <v>1209189</v>
      </c>
      <c r="F102" s="2">
        <f>AZ!F101+CA!F101+CO!F101+ID!F101+MT!F101+NM!F101+NV!F101+OR!F101+UT!F101+WA!F101+WY!F101</f>
        <v>16643039</v>
      </c>
      <c r="G102" s="2">
        <f>AZ!G101+CA!G101+CO!G101+ID!G101+MT!G101+NM!G101+NV!G101+OR!G101+UT!G101+WA!G101+WY!G101</f>
        <v>14039872</v>
      </c>
      <c r="H102" s="2">
        <f>AZ!H101+CA!H101+CO!H101+ID!H101+MT!H101+NM!H101+NV!H101+OR!H101+UT!H101+WA!H101+WY!H101</f>
        <v>5977025</v>
      </c>
      <c r="I102" s="2">
        <f>AZ!I101+CA!I101+CO!I101+ID!I101+MT!I101+NM!I101+NV!I101+OR!I101+UT!I101+WA!I101+WY!I101</f>
        <v>110873</v>
      </c>
      <c r="J102" s="2">
        <f>AZ!J101+CA!J101+CO!J101+ID!J101+MT!J101+NM!J101+NV!J101+OR!J101+UT!J101+WA!J101+WY!J101</f>
        <v>235531</v>
      </c>
      <c r="K102" s="2">
        <f>AZ!K101+CA!K101+CO!K101+ID!K101+MT!K101+NM!K101+NV!K101+OR!K101+UT!K101+WA!K101+WY!K101</f>
        <v>136148</v>
      </c>
      <c r="L102" s="2">
        <f>AZ!L101+CA!L101+CO!L101+ID!L101+MT!L101+NM!L101+NV!L101+OR!L101+UT!L101+WA!L101+WY!L101</f>
        <v>197045</v>
      </c>
      <c r="M102" s="2">
        <f>AZ!M101+CA!M101+CO!M101+ID!M101+MT!M101+NM!M101+NV!M101+OR!M101+UT!M101+WA!M101+WY!M101</f>
        <v>42000</v>
      </c>
      <c r="N102" s="2">
        <f>AZ!N101+CA!N101+CO!N101+ID!N101+MT!N101+NM!N101+NV!N101+OR!N101+UT!N101+WA!N101+WY!N101</f>
        <v>97474</v>
      </c>
      <c r="O102" s="2">
        <f>AZ!O101+CA!O101+CO!O101+ID!O101+MT!O101+NM!O101+NV!O101+OR!O101+UT!O101+WA!O101+WY!O101</f>
        <v>1993046</v>
      </c>
      <c r="P102" s="2">
        <f>AZ!P101+CA!P101+CO!P101+ID!P101+MT!P101+NM!P101+NV!P101+OR!P101+UT!P101+WA!P101+WY!P101</f>
        <v>444753</v>
      </c>
      <c r="Q102" s="2">
        <f t="shared" si="5"/>
        <v>55174900</v>
      </c>
      <c r="R102" s="2">
        <f t="shared" si="6"/>
        <v>21277294.543585513</v>
      </c>
      <c r="S102" s="1">
        <f t="shared" si="7"/>
        <v>0.38563358598901881</v>
      </c>
    </row>
    <row r="103" spans="1:19" x14ac:dyDescent="0.2">
      <c r="A103" s="5">
        <f t="shared" si="4"/>
        <v>39934</v>
      </c>
      <c r="B103">
        <v>2009</v>
      </c>
      <c r="C103">
        <v>5</v>
      </c>
      <c r="D103" s="2">
        <f>AZ!D102+CA!D102+CO!D102+ID!D102+MT!D102+NM!D102+NV!D102+OR!D102+UT!D102+WA!D102+WY!D102</f>
        <v>15303345</v>
      </c>
      <c r="E103" s="2">
        <f>AZ!E102+CA!E102+CO!E102+ID!E102+MT!E102+NM!E102+NV!E102+OR!E102+UT!E102+WA!E102+WY!E102</f>
        <v>1224282</v>
      </c>
      <c r="F103" s="2">
        <f>AZ!F102+CA!F102+CO!F102+ID!F102+MT!F102+NM!F102+NV!F102+OR!F102+UT!F102+WA!F102+WY!F102</f>
        <v>19586311</v>
      </c>
      <c r="G103" s="2">
        <f>AZ!G102+CA!G102+CO!G102+ID!G102+MT!G102+NM!G102+NV!G102+OR!G102+UT!G102+WA!G102+WY!G102</f>
        <v>15181691</v>
      </c>
      <c r="H103" s="2">
        <f>AZ!H102+CA!H102+CO!H102+ID!H102+MT!H102+NM!H102+NV!H102+OR!H102+UT!H102+WA!H102+WY!H102</f>
        <v>5467601</v>
      </c>
      <c r="I103" s="2">
        <f>AZ!I102+CA!I102+CO!I102+ID!I102+MT!I102+NM!I102+NV!I102+OR!I102+UT!I102+WA!I102+WY!I102</f>
        <v>113401</v>
      </c>
      <c r="J103" s="2">
        <f>AZ!J102+CA!J102+CO!J102+ID!J102+MT!J102+NM!J102+NV!J102+OR!J102+UT!J102+WA!J102+WY!J102</f>
        <v>244829</v>
      </c>
      <c r="K103" s="2">
        <f>AZ!K102+CA!K102+CO!K102+ID!K102+MT!K102+NM!K102+NV!K102+OR!K102+UT!K102+WA!K102+WY!K102</f>
        <v>177301</v>
      </c>
      <c r="L103" s="2">
        <f>AZ!L102+CA!L102+CO!L102+ID!L102+MT!L102+NM!L102+NV!L102+OR!L102+UT!L102+WA!L102+WY!L102</f>
        <v>174303</v>
      </c>
      <c r="M103" s="2">
        <f>AZ!M102+CA!M102+CO!M102+ID!M102+MT!M102+NM!M102+NV!M102+OR!M102+UT!M102+WA!M102+WY!M102</f>
        <v>48878</v>
      </c>
      <c r="N103" s="2">
        <f>AZ!N102+CA!N102+CO!N102+ID!N102+MT!N102+NM!N102+NV!N102+OR!N102+UT!N102+WA!N102+WY!N102</f>
        <v>108056</v>
      </c>
      <c r="O103" s="2">
        <f>AZ!O102+CA!O102+CO!O102+ID!O102+MT!O102+NM!O102+NV!O102+OR!O102+UT!O102+WA!O102+WY!O102</f>
        <v>1934572</v>
      </c>
      <c r="P103" s="2">
        <f>AZ!P102+CA!P102+CO!P102+ID!P102+MT!P102+NM!P102+NV!P102+OR!P102+UT!P102+WA!P102+WY!P102</f>
        <v>399721</v>
      </c>
      <c r="Q103" s="2">
        <f t="shared" si="5"/>
        <v>59964291</v>
      </c>
      <c r="R103" s="2">
        <f t="shared" si="6"/>
        <v>23094581.709229987</v>
      </c>
      <c r="S103" s="1">
        <f t="shared" si="7"/>
        <v>0.38513891057646271</v>
      </c>
    </row>
    <row r="104" spans="1:19" x14ac:dyDescent="0.2">
      <c r="A104" s="5">
        <f t="shared" si="4"/>
        <v>39965</v>
      </c>
      <c r="B104">
        <v>2009</v>
      </c>
      <c r="C104">
        <v>6</v>
      </c>
      <c r="D104" s="2">
        <f>AZ!D103+CA!D103+CO!D103+ID!D103+MT!D103+NM!D103+NV!D103+OR!D103+UT!D103+WA!D103+WY!D103</f>
        <v>15158628</v>
      </c>
      <c r="E104" s="2">
        <f>AZ!E103+CA!E103+CO!E103+ID!E103+MT!E103+NM!E103+NV!E103+OR!E103+UT!E103+WA!E103+WY!E103</f>
        <v>1198198</v>
      </c>
      <c r="F104" s="2">
        <f>AZ!F103+CA!F103+CO!F103+ID!F103+MT!F103+NM!F103+NV!F103+OR!F103+UT!F103+WA!F103+WY!F103</f>
        <v>20580598</v>
      </c>
      <c r="G104" s="2">
        <f>AZ!G103+CA!G103+CO!G103+ID!G103+MT!G103+NM!G103+NV!G103+OR!G103+UT!G103+WA!G103+WY!G103</f>
        <v>14333116</v>
      </c>
      <c r="H104" s="2">
        <f>AZ!H103+CA!H103+CO!H103+ID!H103+MT!H103+NM!H103+NV!H103+OR!H103+UT!H103+WA!H103+WY!H103</f>
        <v>6126525</v>
      </c>
      <c r="I104" s="2">
        <f>AZ!I103+CA!I103+CO!I103+ID!I103+MT!I103+NM!I103+NV!I103+OR!I103+UT!I103+WA!I103+WY!I103</f>
        <v>116166</v>
      </c>
      <c r="J104" s="2">
        <f>AZ!J103+CA!J103+CO!J103+ID!J103+MT!J103+NM!J103+NV!J103+OR!J103+UT!J103+WA!J103+WY!J103</f>
        <v>252779</v>
      </c>
      <c r="K104" s="2">
        <f>AZ!K103+CA!K103+CO!K103+ID!K103+MT!K103+NM!K103+NV!K103+OR!K103+UT!K103+WA!K103+WY!K103</f>
        <v>172197</v>
      </c>
      <c r="L104" s="2">
        <f>AZ!L103+CA!L103+CO!L103+ID!L103+MT!L103+NM!L103+NV!L103+OR!L103+UT!L103+WA!L103+WY!L103</f>
        <v>206158</v>
      </c>
      <c r="M104" s="2">
        <f>AZ!M103+CA!M103+CO!M103+ID!M103+MT!M103+NM!M103+NV!M103+OR!M103+UT!M103+WA!M103+WY!M103</f>
        <v>250273</v>
      </c>
      <c r="N104" s="2">
        <f>AZ!N103+CA!N103+CO!N103+ID!N103+MT!N103+NM!N103+NV!N103+OR!N103+UT!N103+WA!N103+WY!N103</f>
        <v>101146</v>
      </c>
      <c r="O104" s="2">
        <f>AZ!O103+CA!O103+CO!O103+ID!O103+MT!O103+NM!O103+NV!O103+OR!O103+UT!O103+WA!O103+WY!O103</f>
        <v>2092421</v>
      </c>
      <c r="P104" s="2">
        <f>AZ!P103+CA!P103+CO!P103+ID!P103+MT!P103+NM!P103+NV!P103+OR!P103+UT!P103+WA!P103+WY!P103</f>
        <v>499213</v>
      </c>
      <c r="Q104" s="2">
        <f t="shared" si="5"/>
        <v>61087418</v>
      </c>
      <c r="R104" s="2">
        <f t="shared" si="6"/>
        <v>22596105.232505389</v>
      </c>
      <c r="S104" s="1">
        <f t="shared" si="7"/>
        <v>0.36989786067738839</v>
      </c>
    </row>
    <row r="105" spans="1:19" x14ac:dyDescent="0.2">
      <c r="A105" s="5">
        <f t="shared" si="4"/>
        <v>39995</v>
      </c>
      <c r="B105">
        <v>2009</v>
      </c>
      <c r="C105">
        <v>7</v>
      </c>
      <c r="D105" s="2">
        <f>AZ!D104+CA!D104+CO!D104+ID!D104+MT!D104+NM!D104+NV!D104+OR!D104+UT!D104+WA!D104+WY!D104</f>
        <v>18770120</v>
      </c>
      <c r="E105" s="2">
        <f>AZ!E104+CA!E104+CO!E104+ID!E104+MT!E104+NM!E104+NV!E104+OR!E104+UT!E104+WA!E104+WY!E104</f>
        <v>1246351</v>
      </c>
      <c r="F105" s="2">
        <f>AZ!F104+CA!F104+CO!F104+ID!F104+MT!F104+NM!F104+NV!F104+OR!F104+UT!F104+WA!F104+WY!F104</f>
        <v>15852620</v>
      </c>
      <c r="G105" s="2">
        <f>AZ!G104+CA!G104+CO!G104+ID!G104+MT!G104+NM!G104+NV!G104+OR!G104+UT!G104+WA!G104+WY!G104</f>
        <v>26270973</v>
      </c>
      <c r="H105" s="2">
        <f>AZ!H104+CA!H104+CO!H104+ID!H104+MT!H104+NM!H104+NV!H104+OR!H104+UT!H104+WA!H104+WY!H104</f>
        <v>6883626</v>
      </c>
      <c r="I105" s="2">
        <f>AZ!I104+CA!I104+CO!I104+ID!I104+MT!I104+NM!I104+NV!I104+OR!I104+UT!I104+WA!I104+WY!I104</f>
        <v>120450</v>
      </c>
      <c r="J105" s="2">
        <f>AZ!J104+CA!J104+CO!J104+ID!J104+MT!J104+NM!J104+NV!J104+OR!J104+UT!J104+WA!J104+WY!J104</f>
        <v>266458</v>
      </c>
      <c r="K105" s="2">
        <f>AZ!K104+CA!K104+CO!K104+ID!K104+MT!K104+NM!K104+NV!K104+OR!K104+UT!K104+WA!K104+WY!K104</f>
        <v>197876</v>
      </c>
      <c r="L105" s="2">
        <f>AZ!L104+CA!L104+CO!L104+ID!L104+MT!L104+NM!L104+NV!L104+OR!L104+UT!L104+WA!L104+WY!L104</f>
        <v>195625</v>
      </c>
      <c r="M105" s="2">
        <f>AZ!M104+CA!M104+CO!M104+ID!M104+MT!M104+NM!M104+NV!M104+OR!M104+UT!M104+WA!M104+WY!M104</f>
        <v>59572</v>
      </c>
      <c r="N105" s="2">
        <f>AZ!N104+CA!N104+CO!N104+ID!N104+MT!N104+NM!N104+NV!N104+OR!N104+UT!N104+WA!N104+WY!N104</f>
        <v>118569</v>
      </c>
      <c r="O105" s="2">
        <f>AZ!O104+CA!O104+CO!O104+ID!O104+MT!O104+NM!O104+NV!O104+OR!O104+UT!O104+WA!O104+WY!O104</f>
        <v>1837877</v>
      </c>
      <c r="P105" s="2">
        <f>AZ!P104+CA!P104+CO!P104+ID!P104+MT!P104+NM!P104+NV!P104+OR!P104+UT!P104+WA!P104+WY!P104</f>
        <v>618963</v>
      </c>
      <c r="Q105" s="2">
        <f t="shared" si="5"/>
        <v>72439080</v>
      </c>
      <c r="R105" s="2">
        <f t="shared" si="6"/>
        <v>31654255.083437175</v>
      </c>
      <c r="S105" s="1">
        <f t="shared" si="7"/>
        <v>0.43697759667070835</v>
      </c>
    </row>
    <row r="106" spans="1:19" x14ac:dyDescent="0.2">
      <c r="A106" s="5">
        <f t="shared" si="4"/>
        <v>40026</v>
      </c>
      <c r="B106">
        <v>2009</v>
      </c>
      <c r="C106">
        <v>8</v>
      </c>
      <c r="D106" s="2">
        <f>AZ!D105+CA!D105+CO!D105+ID!D105+MT!D105+NM!D105+NV!D105+OR!D105+UT!D105+WA!D105+WY!D105</f>
        <v>19437613</v>
      </c>
      <c r="E106" s="2">
        <f>AZ!E105+CA!E105+CO!E105+ID!E105+MT!E105+NM!E105+NV!E105+OR!E105+UT!E105+WA!E105+WY!E105</f>
        <v>1240874</v>
      </c>
      <c r="F106" s="2">
        <f>AZ!F105+CA!F105+CO!F105+ID!F105+MT!F105+NM!F105+NV!F105+OR!F105+UT!F105+WA!F105+WY!F105</f>
        <v>11828999</v>
      </c>
      <c r="G106" s="2">
        <f>AZ!G105+CA!G105+CO!G105+ID!G105+MT!G105+NM!G105+NV!G105+OR!G105+UT!G105+WA!G105+WY!G105</f>
        <v>26758541</v>
      </c>
      <c r="H106" s="2">
        <f>AZ!H105+CA!H105+CO!H105+ID!H105+MT!H105+NM!H105+NV!H105+OR!H105+UT!H105+WA!H105+WY!H105</f>
        <v>6055858</v>
      </c>
      <c r="I106" s="2">
        <f>AZ!I105+CA!I105+CO!I105+ID!I105+MT!I105+NM!I105+NV!I105+OR!I105+UT!I105+WA!I105+WY!I105</f>
        <v>125518</v>
      </c>
      <c r="J106" s="2">
        <f>AZ!J105+CA!J105+CO!J105+ID!J105+MT!J105+NM!J105+NV!J105+OR!J105+UT!J105+WA!J105+WY!J105</f>
        <v>238505</v>
      </c>
      <c r="K106" s="2">
        <f>AZ!K105+CA!K105+CO!K105+ID!K105+MT!K105+NM!K105+NV!K105+OR!K105+UT!K105+WA!K105+WY!K105</f>
        <v>213035</v>
      </c>
      <c r="L106" s="2">
        <f>AZ!L105+CA!L105+CO!L105+ID!L105+MT!L105+NM!L105+NV!L105+OR!L105+UT!L105+WA!L105+WY!L105</f>
        <v>188139</v>
      </c>
      <c r="M106" s="2">
        <f>AZ!M105+CA!M105+CO!M105+ID!M105+MT!M105+NM!M105+NV!M105+OR!M105+UT!M105+WA!M105+WY!M105</f>
        <v>41527</v>
      </c>
      <c r="N106" s="2">
        <f>AZ!N105+CA!N105+CO!N105+ID!N105+MT!N105+NM!N105+NV!N105+OR!N105+UT!N105+WA!N105+WY!N105</f>
        <v>113435</v>
      </c>
      <c r="O106" s="2">
        <f>AZ!O105+CA!O105+CO!O105+ID!O105+MT!O105+NM!O105+NV!O105+OR!O105+UT!O105+WA!O105+WY!O105</f>
        <v>1929958</v>
      </c>
      <c r="P106" s="2">
        <f>AZ!P105+CA!P105+CO!P105+ID!P105+MT!P105+NM!P105+NV!P105+OR!P105+UT!P105+WA!P105+WY!P105</f>
        <v>625400</v>
      </c>
      <c r="Q106" s="2">
        <f t="shared" si="5"/>
        <v>68797402</v>
      </c>
      <c r="R106" s="2">
        <f t="shared" si="6"/>
        <v>32572660.073760491</v>
      </c>
      <c r="S106" s="1">
        <f t="shared" si="7"/>
        <v>0.47345770518718849</v>
      </c>
    </row>
    <row r="107" spans="1:19" x14ac:dyDescent="0.2">
      <c r="A107" s="5">
        <f t="shared" si="4"/>
        <v>40057</v>
      </c>
      <c r="B107">
        <v>2009</v>
      </c>
      <c r="C107">
        <v>9</v>
      </c>
      <c r="D107" s="2">
        <f>AZ!D106+CA!D106+CO!D106+ID!D106+MT!D106+NM!D106+NV!D106+OR!D106+UT!D106+WA!D106+WY!D106</f>
        <v>17943538</v>
      </c>
      <c r="E107" s="2">
        <f>AZ!E106+CA!E106+CO!E106+ID!E106+MT!E106+NM!E106+NV!E106+OR!E106+UT!E106+WA!E106+WY!E106</f>
        <v>1204486</v>
      </c>
      <c r="F107" s="2">
        <f>AZ!F106+CA!F106+CO!F106+ID!F106+MT!F106+NM!F106+NV!F106+OR!F106+UT!F106+WA!F106+WY!F106</f>
        <v>9904872</v>
      </c>
      <c r="G107" s="2">
        <f>AZ!G106+CA!G106+CO!G106+ID!G106+MT!G106+NM!G106+NV!G106+OR!G106+UT!G106+WA!G106+WY!G106</f>
        <v>25634363</v>
      </c>
      <c r="H107" s="2">
        <f>AZ!H106+CA!H106+CO!H106+ID!H106+MT!H106+NM!H106+NV!H106+OR!H106+UT!H106+WA!H106+WY!H106</f>
        <v>6154291</v>
      </c>
      <c r="I107" s="2">
        <f>AZ!I106+CA!I106+CO!I106+ID!I106+MT!I106+NM!I106+NV!I106+OR!I106+UT!I106+WA!I106+WY!I106</f>
        <v>100649</v>
      </c>
      <c r="J107" s="2">
        <f>AZ!J106+CA!J106+CO!J106+ID!J106+MT!J106+NM!J106+NV!J106+OR!J106+UT!J106+WA!J106+WY!J106</f>
        <v>250285</v>
      </c>
      <c r="K107" s="2">
        <f>AZ!K106+CA!K106+CO!K106+ID!K106+MT!K106+NM!K106+NV!K106+OR!K106+UT!K106+WA!K106+WY!K106</f>
        <v>206367</v>
      </c>
      <c r="L107" s="2">
        <f>AZ!L106+CA!L106+CO!L106+ID!L106+MT!L106+NM!L106+NV!L106+OR!L106+UT!L106+WA!L106+WY!L106</f>
        <v>192305</v>
      </c>
      <c r="M107" s="2">
        <f>AZ!M106+CA!M106+CO!M106+ID!M106+MT!M106+NM!M106+NV!M106+OR!M106+UT!M106+WA!M106+WY!M106</f>
        <v>49982</v>
      </c>
      <c r="N107" s="2">
        <f>AZ!N106+CA!N106+CO!N106+ID!N106+MT!N106+NM!N106+NV!N106+OR!N106+UT!N106+WA!N106+WY!N106</f>
        <v>92430</v>
      </c>
      <c r="O107" s="2">
        <f>AZ!O106+CA!O106+CO!O106+ID!O106+MT!O106+NM!O106+NV!O106+OR!O106+UT!O106+WA!O106+WY!O106</f>
        <v>1650738</v>
      </c>
      <c r="P107" s="2">
        <f>AZ!P106+CA!P106+CO!P106+ID!P106+MT!P106+NM!P106+NV!P106+OR!P106+UT!P106+WA!P106+WY!P106</f>
        <v>566245</v>
      </c>
      <c r="Q107" s="2">
        <f t="shared" si="5"/>
        <v>63950551</v>
      </c>
      <c r="R107" s="2">
        <f t="shared" si="6"/>
        <v>30492084.955765162</v>
      </c>
      <c r="S107" s="1">
        <f t="shared" si="7"/>
        <v>0.47680722806853004</v>
      </c>
    </row>
    <row r="108" spans="1:19" x14ac:dyDescent="0.2">
      <c r="A108" s="5">
        <f t="shared" si="4"/>
        <v>40087</v>
      </c>
      <c r="B108">
        <v>2009</v>
      </c>
      <c r="C108">
        <v>10</v>
      </c>
      <c r="D108" s="2">
        <f>AZ!D107+CA!D107+CO!D107+ID!D107+MT!D107+NM!D107+NV!D107+OR!D107+UT!D107+WA!D107+WY!D107</f>
        <v>18860355</v>
      </c>
      <c r="E108" s="2">
        <f>AZ!E107+CA!E107+CO!E107+ID!E107+MT!E107+NM!E107+NV!E107+OR!E107+UT!E107+WA!E107+WY!E107</f>
        <v>1208129</v>
      </c>
      <c r="F108" s="2">
        <f>AZ!F107+CA!F107+CO!F107+ID!F107+MT!F107+NM!F107+NV!F107+OR!F107+UT!F107+WA!F107+WY!F107</f>
        <v>10124703</v>
      </c>
      <c r="G108" s="2">
        <f>AZ!G107+CA!G107+CO!G107+ID!G107+MT!G107+NM!G107+NV!G107+OR!G107+UT!G107+WA!G107+WY!G107</f>
        <v>19984616</v>
      </c>
      <c r="H108" s="2">
        <f>AZ!H107+CA!H107+CO!H107+ID!H107+MT!H107+NM!H107+NV!H107+OR!H107+UT!H107+WA!H107+WY!H107</f>
        <v>4473920</v>
      </c>
      <c r="I108" s="2">
        <f>AZ!I107+CA!I107+CO!I107+ID!I107+MT!I107+NM!I107+NV!I107+OR!I107+UT!I107+WA!I107+WY!I107</f>
        <v>106751</v>
      </c>
      <c r="J108" s="2">
        <f>AZ!J107+CA!J107+CO!J107+ID!J107+MT!J107+NM!J107+NV!J107+OR!J107+UT!J107+WA!J107+WY!J107</f>
        <v>257557</v>
      </c>
      <c r="K108" s="2">
        <f>AZ!K107+CA!K107+CO!K107+ID!K107+MT!K107+NM!K107+NV!K107+OR!K107+UT!K107+WA!K107+WY!K107</f>
        <v>180952</v>
      </c>
      <c r="L108" s="2">
        <f>AZ!L107+CA!L107+CO!L107+ID!L107+MT!L107+NM!L107+NV!L107+OR!L107+UT!L107+WA!L107+WY!L107</f>
        <v>180428</v>
      </c>
      <c r="M108" s="2">
        <f>AZ!M107+CA!M107+CO!M107+ID!M107+MT!M107+NM!M107+NV!M107+OR!M107+UT!M107+WA!M107+WY!M107</f>
        <v>-12082</v>
      </c>
      <c r="N108" s="2">
        <f>AZ!N107+CA!N107+CO!N107+ID!N107+MT!N107+NM!N107+NV!N107+OR!N107+UT!N107+WA!N107+WY!N107</f>
        <v>62377</v>
      </c>
      <c r="O108" s="2">
        <f>AZ!O107+CA!O107+CO!O107+ID!O107+MT!O107+NM!O107+NV!O107+OR!O107+UT!O107+WA!O107+WY!O107</f>
        <v>1879715</v>
      </c>
      <c r="P108" s="2">
        <f>AZ!P107+CA!P107+CO!P107+ID!P107+MT!P107+NM!P107+NV!P107+OR!P107+UT!P107+WA!P107+WY!P107</f>
        <v>564747</v>
      </c>
      <c r="Q108" s="2">
        <f t="shared" si="5"/>
        <v>57872168</v>
      </c>
      <c r="R108" s="2">
        <f t="shared" si="6"/>
        <v>28990609.987038769</v>
      </c>
      <c r="S108" s="1">
        <f t="shared" si="7"/>
        <v>0.50094217978906141</v>
      </c>
    </row>
    <row r="109" spans="1:19" x14ac:dyDescent="0.2">
      <c r="A109" s="5">
        <f t="shared" si="4"/>
        <v>40118</v>
      </c>
      <c r="B109">
        <v>2009</v>
      </c>
      <c r="C109">
        <v>11</v>
      </c>
      <c r="D109" s="2">
        <f>AZ!D108+CA!D108+CO!D108+ID!D108+MT!D108+NM!D108+NV!D108+OR!D108+UT!D108+WA!D108+WY!D108</f>
        <v>18809240</v>
      </c>
      <c r="E109" s="2">
        <f>AZ!E108+CA!E108+CO!E108+ID!E108+MT!E108+NM!E108+NV!E108+OR!E108+UT!E108+WA!E108+WY!E108</f>
        <v>1256290</v>
      </c>
      <c r="F109" s="2">
        <f>AZ!F108+CA!F108+CO!F108+ID!F108+MT!F108+NM!F108+NV!F108+OR!F108+UT!F108+WA!F108+WY!F108</f>
        <v>10712790</v>
      </c>
      <c r="G109" s="2">
        <f>AZ!G108+CA!G108+CO!G108+ID!G108+MT!G108+NM!G108+NV!G108+OR!G108+UT!G108+WA!G108+WY!G108</f>
        <v>17756680</v>
      </c>
      <c r="H109" s="2">
        <f>AZ!H108+CA!H108+CO!H108+ID!H108+MT!H108+NM!H108+NV!H108+OR!H108+UT!H108+WA!H108+WY!H108</f>
        <v>4639160</v>
      </c>
      <c r="I109" s="2">
        <f>AZ!I108+CA!I108+CO!I108+ID!I108+MT!I108+NM!I108+NV!I108+OR!I108+UT!I108+WA!I108+WY!I108</f>
        <v>117999</v>
      </c>
      <c r="J109" s="2">
        <f>AZ!J108+CA!J108+CO!J108+ID!J108+MT!J108+NM!J108+NV!J108+OR!J108+UT!J108+WA!J108+WY!J108</f>
        <v>244782</v>
      </c>
      <c r="K109" s="2">
        <f>AZ!K108+CA!K108+CO!K108+ID!K108+MT!K108+NM!K108+NV!K108+OR!K108+UT!K108+WA!K108+WY!K108</f>
        <v>181789</v>
      </c>
      <c r="L109" s="2">
        <f>AZ!L108+CA!L108+CO!L108+ID!L108+MT!L108+NM!L108+NV!L108+OR!L108+UT!L108+WA!L108+WY!L108</f>
        <v>187533</v>
      </c>
      <c r="M109" s="2">
        <f>AZ!M108+CA!M108+CO!M108+ID!M108+MT!M108+NM!M108+NV!M108+OR!M108+UT!M108+WA!M108+WY!M108</f>
        <v>-47097</v>
      </c>
      <c r="N109" s="2">
        <f>AZ!N108+CA!N108+CO!N108+ID!N108+MT!N108+NM!N108+NV!N108+OR!N108+UT!N108+WA!N108+WY!N108</f>
        <v>36148</v>
      </c>
      <c r="O109" s="2">
        <f>AZ!O108+CA!O108+CO!O108+ID!O108+MT!O108+NM!O108+NV!O108+OR!O108+UT!O108+WA!O108+WY!O108</f>
        <v>1662287</v>
      </c>
      <c r="P109" s="2">
        <f>AZ!P108+CA!P108+CO!P108+ID!P108+MT!P108+NM!P108+NV!P108+OR!P108+UT!P108+WA!P108+WY!P108</f>
        <v>536350</v>
      </c>
      <c r="Q109" s="2">
        <f t="shared" si="5"/>
        <v>56093951</v>
      </c>
      <c r="R109" s="2">
        <f t="shared" si="6"/>
        <v>27968449.182770293</v>
      </c>
      <c r="S109" s="1">
        <f t="shared" si="7"/>
        <v>0.4986000929542348</v>
      </c>
    </row>
    <row r="110" spans="1:19" x14ac:dyDescent="0.2">
      <c r="A110" s="5">
        <f t="shared" si="4"/>
        <v>40148</v>
      </c>
      <c r="B110">
        <v>2009</v>
      </c>
      <c r="C110">
        <v>12</v>
      </c>
      <c r="D110" s="2">
        <f>AZ!D109+CA!D109+CO!D109+ID!D109+MT!D109+NM!D109+NV!D109+OR!D109+UT!D109+WA!D109+WY!D109</f>
        <v>20534910</v>
      </c>
      <c r="E110" s="2">
        <f>AZ!E109+CA!E109+CO!E109+ID!E109+MT!E109+NM!E109+NV!E109+OR!E109+UT!E109+WA!E109+WY!E109</f>
        <v>1353863</v>
      </c>
      <c r="F110" s="2">
        <f>AZ!F109+CA!F109+CO!F109+ID!F109+MT!F109+NM!F109+NV!F109+OR!F109+UT!F109+WA!F109+WY!F109</f>
        <v>12795813</v>
      </c>
      <c r="G110" s="2">
        <f>AZ!G109+CA!G109+CO!G109+ID!G109+MT!G109+NM!G109+NV!G109+OR!G109+UT!G109+WA!G109+WY!G109</f>
        <v>20554897</v>
      </c>
      <c r="H110" s="2">
        <f>AZ!H109+CA!H109+CO!H109+ID!H109+MT!H109+NM!H109+NV!H109+OR!H109+UT!H109+WA!H109+WY!H109</f>
        <v>5825279</v>
      </c>
      <c r="I110" s="2">
        <f>AZ!I109+CA!I109+CO!I109+ID!I109+MT!I109+NM!I109+NV!I109+OR!I109+UT!I109+WA!I109+WY!I109</f>
        <v>111338</v>
      </c>
      <c r="J110" s="2">
        <f>AZ!J109+CA!J109+CO!J109+ID!J109+MT!J109+NM!J109+NV!J109+OR!J109+UT!J109+WA!J109+WY!J109</f>
        <v>255290</v>
      </c>
      <c r="K110" s="2">
        <f>AZ!K109+CA!K109+CO!K109+ID!K109+MT!K109+NM!K109+NV!K109+OR!K109+UT!K109+WA!K109+WY!K109</f>
        <v>187719</v>
      </c>
      <c r="L110" s="2">
        <f>AZ!L109+CA!L109+CO!L109+ID!L109+MT!L109+NM!L109+NV!L109+OR!L109+UT!L109+WA!L109+WY!L109</f>
        <v>219605</v>
      </c>
      <c r="M110" s="2">
        <f>AZ!M109+CA!M109+CO!M109+ID!M109+MT!M109+NM!M109+NV!M109+OR!M109+UT!M109+WA!M109+WY!M109</f>
        <v>-48494</v>
      </c>
      <c r="N110" s="2">
        <f>AZ!N109+CA!N109+CO!N109+ID!N109+MT!N109+NM!N109+NV!N109+OR!N109+UT!N109+WA!N109+WY!N109</f>
        <v>18258</v>
      </c>
      <c r="O110" s="2">
        <f>AZ!O109+CA!O109+CO!O109+ID!O109+MT!O109+NM!O109+NV!O109+OR!O109+UT!O109+WA!O109+WY!O109</f>
        <v>1411545</v>
      </c>
      <c r="P110" s="2">
        <f>AZ!P109+CA!P109+CO!P109+ID!P109+MT!P109+NM!P109+NV!P109+OR!P109+UT!P109+WA!P109+WY!P109</f>
        <v>586236</v>
      </c>
      <c r="Q110" s="2">
        <f t="shared" si="5"/>
        <v>63806259</v>
      </c>
      <c r="R110" s="2">
        <f t="shared" si="6"/>
        <v>31057769.959337156</v>
      </c>
      <c r="S110" s="1">
        <f t="shared" si="7"/>
        <v>0.4867511502176794</v>
      </c>
    </row>
    <row r="111" spans="1:19" x14ac:dyDescent="0.2">
      <c r="A111" s="5">
        <f t="shared" si="4"/>
        <v>40179</v>
      </c>
      <c r="B111">
        <v>2010</v>
      </c>
      <c r="C111">
        <v>1</v>
      </c>
      <c r="D111" s="2">
        <f>AZ!D110+CA!D110+CO!D110+ID!D110+MT!D110+NM!D110+NV!D110+OR!D110+UT!D110+WA!D110+WY!D110</f>
        <v>20048918</v>
      </c>
      <c r="E111" s="2">
        <f>AZ!E110+CA!E110+CO!E110+ID!E110+MT!E110+NM!E110+NV!E110+OR!E110+UT!E110+WA!E110+WY!E110</f>
        <v>1297933</v>
      </c>
      <c r="F111" s="2">
        <f>AZ!F110+CA!F110+CO!F110+ID!F110+MT!F110+NM!F110+NV!F110+OR!F110+UT!F110+WA!F110+WY!F110</f>
        <v>11610071</v>
      </c>
      <c r="G111" s="2">
        <f>AZ!G110+CA!G110+CO!G110+ID!G110+MT!G110+NM!G110+NV!G110+OR!G110+UT!G110+WA!G110+WY!G110</f>
        <v>17736255</v>
      </c>
      <c r="H111" s="2">
        <f>AZ!H110+CA!H110+CO!H110+ID!H110+MT!H110+NM!H110+NV!H110+OR!H110+UT!H110+WA!H110+WY!H110</f>
        <v>6126455</v>
      </c>
      <c r="I111" s="2">
        <f>AZ!I110+CA!I110+CO!I110+ID!I110+MT!I110+NM!I110+NV!I110+OR!I110+UT!I110+WA!I110+WY!I110</f>
        <v>133507</v>
      </c>
      <c r="J111" s="2">
        <f>AZ!J110+CA!J110+CO!J110+ID!J110+MT!J110+NM!J110+NV!J110+OR!J110+UT!J110+WA!J110+WY!J110</f>
        <v>258142</v>
      </c>
      <c r="K111" s="2">
        <f>AZ!K110+CA!K110+CO!K110+ID!K110+MT!K110+NM!K110+NV!K110+OR!K110+UT!K110+WA!K110+WY!K110</f>
        <v>194009</v>
      </c>
      <c r="L111" s="2">
        <f>AZ!L110+CA!L110+CO!L110+ID!L110+MT!L110+NM!L110+NV!L110+OR!L110+UT!L110+WA!L110+WY!L110</f>
        <v>158807</v>
      </c>
      <c r="M111" s="2">
        <f>AZ!M110+CA!M110+CO!M110+ID!M110+MT!M110+NM!M110+NV!M110+OR!M110+UT!M110+WA!M110+WY!M110</f>
        <v>-62907</v>
      </c>
      <c r="N111" s="2">
        <f>AZ!N110+CA!N110+CO!N110+ID!N110+MT!N110+NM!N110+NV!N110+OR!N110+UT!N110+WA!N110+WY!N110</f>
        <v>5598</v>
      </c>
      <c r="O111" s="2">
        <f>AZ!O110+CA!O110+CO!O110+ID!O110+MT!O110+NM!O110+NV!O110+OR!O110+UT!O110+WA!O110+WY!O110</f>
        <v>1347483</v>
      </c>
      <c r="P111" s="2">
        <f>AZ!P110+CA!P110+CO!P110+ID!P110+MT!P110+NM!P110+NV!P110+OR!P110+UT!P110+WA!P110+WY!P110</f>
        <v>556652</v>
      </c>
      <c r="Q111" s="2">
        <f t="shared" si="5"/>
        <v>59410923</v>
      </c>
      <c r="R111" s="2">
        <f t="shared" si="6"/>
        <v>29257095.962493394</v>
      </c>
      <c r="S111" s="1">
        <f t="shared" si="7"/>
        <v>0.49245314641035609</v>
      </c>
    </row>
    <row r="112" spans="1:19" x14ac:dyDescent="0.2">
      <c r="A112" s="5">
        <f t="shared" si="4"/>
        <v>40210</v>
      </c>
      <c r="B112">
        <v>2010</v>
      </c>
      <c r="C112">
        <v>2</v>
      </c>
      <c r="D112" s="2">
        <f>AZ!D111+CA!D111+CO!D111+ID!D111+MT!D111+NM!D111+NV!D111+OR!D111+UT!D111+WA!D111+WY!D111</f>
        <v>17108205</v>
      </c>
      <c r="E112" s="2">
        <f>AZ!E111+CA!E111+CO!E111+ID!E111+MT!E111+NM!E111+NV!E111+OR!E111+UT!E111+WA!E111+WY!E111</f>
        <v>1147944</v>
      </c>
      <c r="F112" s="2">
        <f>AZ!F111+CA!F111+CO!F111+ID!F111+MT!F111+NM!F111+NV!F111+OR!F111+UT!F111+WA!F111+WY!F111</f>
        <v>10408284</v>
      </c>
      <c r="G112" s="2">
        <f>AZ!G111+CA!G111+CO!G111+ID!G111+MT!G111+NM!G111+NV!G111+OR!G111+UT!G111+WA!G111+WY!G111</f>
        <v>16754641</v>
      </c>
      <c r="H112" s="2">
        <f>AZ!H111+CA!H111+CO!H111+ID!H111+MT!H111+NM!H111+NV!H111+OR!H111+UT!H111+WA!H111+WY!H111</f>
        <v>5648802</v>
      </c>
      <c r="I112" s="2">
        <f>AZ!I111+CA!I111+CO!I111+ID!I111+MT!I111+NM!I111+NV!I111+OR!I111+UT!I111+WA!I111+WY!I111</f>
        <v>112516</v>
      </c>
      <c r="J112" s="2">
        <f>AZ!J111+CA!J111+CO!J111+ID!J111+MT!J111+NM!J111+NV!J111+OR!J111+UT!J111+WA!J111+WY!J111</f>
        <v>226772</v>
      </c>
      <c r="K112" s="2">
        <f>AZ!K111+CA!K111+CO!K111+ID!K111+MT!K111+NM!K111+NV!K111+OR!K111+UT!K111+WA!K111+WY!K111</f>
        <v>175526</v>
      </c>
      <c r="L112" s="2">
        <f>AZ!L111+CA!L111+CO!L111+ID!L111+MT!L111+NM!L111+NV!L111+OR!L111+UT!L111+WA!L111+WY!L111</f>
        <v>147415</v>
      </c>
      <c r="M112" s="2">
        <f>AZ!M111+CA!M111+CO!M111+ID!M111+MT!M111+NM!M111+NV!M111+OR!M111+UT!M111+WA!M111+WY!M111</f>
        <v>-59215</v>
      </c>
      <c r="N112" s="2">
        <f>AZ!N111+CA!N111+CO!N111+ID!N111+MT!N111+NM!N111+NV!N111+OR!N111+UT!N111+WA!N111+WY!N111</f>
        <v>28264</v>
      </c>
      <c r="O112" s="2">
        <f>AZ!O111+CA!O111+CO!O111+ID!O111+MT!O111+NM!O111+NV!O111+OR!O111+UT!O111+WA!O111+WY!O111</f>
        <v>1068393</v>
      </c>
      <c r="P112" s="2">
        <f>AZ!P111+CA!P111+CO!P111+ID!P111+MT!P111+NM!P111+NV!P111+OR!P111+UT!P111+WA!P111+WY!P111</f>
        <v>540268</v>
      </c>
      <c r="Q112" s="2">
        <f t="shared" si="5"/>
        <v>53307815</v>
      </c>
      <c r="R112" s="2">
        <f t="shared" si="6"/>
        <v>25683594.729737796</v>
      </c>
      <c r="S112" s="1">
        <f t="shared" si="7"/>
        <v>0.48179792643419722</v>
      </c>
    </row>
    <row r="113" spans="1:19" x14ac:dyDescent="0.2">
      <c r="A113" s="5">
        <f t="shared" si="4"/>
        <v>40238</v>
      </c>
      <c r="B113">
        <v>2010</v>
      </c>
      <c r="C113">
        <v>3</v>
      </c>
      <c r="D113" s="2">
        <f>AZ!D112+CA!D112+CO!D112+ID!D112+MT!D112+NM!D112+NV!D112+OR!D112+UT!D112+WA!D112+WY!D112</f>
        <v>17701732</v>
      </c>
      <c r="E113" s="2">
        <f>AZ!E112+CA!E112+CO!E112+ID!E112+MT!E112+NM!E112+NV!E112+OR!E112+UT!E112+WA!E112+WY!E112</f>
        <v>1294358</v>
      </c>
      <c r="F113" s="2">
        <f>AZ!F112+CA!F112+CO!F112+ID!F112+MT!F112+NM!F112+NV!F112+OR!F112+UT!F112+WA!F112+WY!F112</f>
        <v>11290416</v>
      </c>
      <c r="G113" s="2">
        <f>AZ!G112+CA!G112+CO!G112+ID!G112+MT!G112+NM!G112+NV!G112+OR!G112+UT!G112+WA!G112+WY!G112</f>
        <v>18753606</v>
      </c>
      <c r="H113" s="2">
        <f>AZ!H112+CA!H112+CO!H112+ID!H112+MT!H112+NM!H112+NV!H112+OR!H112+UT!H112+WA!H112+WY!H112</f>
        <v>5423718</v>
      </c>
      <c r="I113" s="2">
        <f>AZ!I112+CA!I112+CO!I112+ID!I112+MT!I112+NM!I112+NV!I112+OR!I112+UT!I112+WA!I112+WY!I112</f>
        <v>121716</v>
      </c>
      <c r="J113" s="2">
        <f>AZ!J112+CA!J112+CO!J112+ID!J112+MT!J112+NM!J112+NV!J112+OR!J112+UT!J112+WA!J112+WY!J112</f>
        <v>228062</v>
      </c>
      <c r="K113" s="2">
        <f>AZ!K112+CA!K112+CO!K112+ID!K112+MT!K112+NM!K112+NV!K112+OR!K112+UT!K112+WA!K112+WY!K112</f>
        <v>193400</v>
      </c>
      <c r="L113" s="2">
        <f>AZ!L112+CA!L112+CO!L112+ID!L112+MT!L112+NM!L112+NV!L112+OR!L112+UT!L112+WA!L112+WY!L112</f>
        <v>166208</v>
      </c>
      <c r="M113" s="2">
        <f>AZ!M112+CA!M112+CO!M112+ID!M112+MT!M112+NM!M112+NV!M112+OR!M112+UT!M112+WA!M112+WY!M112</f>
        <v>2965</v>
      </c>
      <c r="N113" s="2">
        <f>AZ!N112+CA!N112+CO!N112+ID!N112+MT!N112+NM!N112+NV!N112+OR!N112+UT!N112+WA!N112+WY!N112</f>
        <v>67960</v>
      </c>
      <c r="O113" s="2">
        <f>AZ!O112+CA!O112+CO!O112+ID!O112+MT!O112+NM!O112+NV!O112+OR!O112+UT!O112+WA!O112+WY!O112</f>
        <v>2003924</v>
      </c>
      <c r="P113" s="2">
        <f>AZ!P112+CA!P112+CO!P112+ID!P112+MT!P112+NM!P112+NV!P112+OR!P112+UT!P112+WA!P112+WY!P112</f>
        <v>548121</v>
      </c>
      <c r="Q113" s="2">
        <f t="shared" si="5"/>
        <v>57796186</v>
      </c>
      <c r="R113" s="2">
        <f t="shared" si="6"/>
        <v>27205595.361485638</v>
      </c>
      <c r="S113" s="1">
        <f t="shared" si="7"/>
        <v>0.47071610160375699</v>
      </c>
    </row>
    <row r="114" spans="1:19" x14ac:dyDescent="0.2">
      <c r="A114" s="5">
        <f t="shared" si="4"/>
        <v>40269</v>
      </c>
      <c r="B114">
        <v>2010</v>
      </c>
      <c r="C114">
        <v>4</v>
      </c>
      <c r="D114" s="2">
        <f>AZ!D113+CA!D113+CO!D113+ID!D113+MT!D113+NM!D113+NV!D113+OR!D113+UT!D113+WA!D113+WY!D113</f>
        <v>16347506</v>
      </c>
      <c r="E114" s="2">
        <f>AZ!E113+CA!E113+CO!E113+ID!E113+MT!E113+NM!E113+NV!E113+OR!E113+UT!E113+WA!E113+WY!E113</f>
        <v>1229545</v>
      </c>
      <c r="F114" s="2">
        <f>AZ!F113+CA!F113+CO!F113+ID!F113+MT!F113+NM!F113+NV!F113+OR!F113+UT!F113+WA!F113+WY!F113</f>
        <v>11297558</v>
      </c>
      <c r="G114" s="2">
        <f>AZ!G113+CA!G113+CO!G113+ID!G113+MT!G113+NM!G113+NV!G113+OR!G113+UT!G113+WA!G113+WY!G113</f>
        <v>16771924</v>
      </c>
      <c r="H114" s="2">
        <f>AZ!H113+CA!H113+CO!H113+ID!H113+MT!H113+NM!H113+NV!H113+OR!H113+UT!H113+WA!H113+WY!H113</f>
        <v>5254780</v>
      </c>
      <c r="I114" s="2">
        <f>AZ!I113+CA!I113+CO!I113+ID!I113+MT!I113+NM!I113+NV!I113+OR!I113+UT!I113+WA!I113+WY!I113</f>
        <v>122753</v>
      </c>
      <c r="J114" s="2">
        <f>AZ!J113+CA!J113+CO!J113+ID!J113+MT!J113+NM!J113+NV!J113+OR!J113+UT!J113+WA!J113+WY!J113</f>
        <v>229056</v>
      </c>
      <c r="K114" s="2">
        <f>AZ!K113+CA!K113+CO!K113+ID!K113+MT!K113+NM!K113+NV!K113+OR!K113+UT!K113+WA!K113+WY!K113</f>
        <v>188897</v>
      </c>
      <c r="L114" s="2">
        <f>AZ!L113+CA!L113+CO!L113+ID!L113+MT!L113+NM!L113+NV!L113+OR!L113+UT!L113+WA!L113+WY!L113</f>
        <v>153528</v>
      </c>
      <c r="M114" s="2">
        <f>AZ!M113+CA!M113+CO!M113+ID!M113+MT!M113+NM!M113+NV!M113+OR!M113+UT!M113+WA!M113+WY!M113</f>
        <v>25992</v>
      </c>
      <c r="N114" s="2">
        <f>AZ!N113+CA!N113+CO!N113+ID!N113+MT!N113+NM!N113+NV!N113+OR!N113+UT!N113+WA!N113+WY!N113</f>
        <v>97600</v>
      </c>
      <c r="O114" s="2">
        <f>AZ!O113+CA!O113+CO!O113+ID!O113+MT!O113+NM!O113+NV!O113+OR!O113+UT!O113+WA!O113+WY!O113</f>
        <v>2725255</v>
      </c>
      <c r="P114" s="2">
        <f>AZ!P113+CA!P113+CO!P113+ID!P113+MT!P113+NM!P113+NV!P113+OR!P113+UT!P113+WA!P113+WY!P113</f>
        <v>511856</v>
      </c>
      <c r="Q114" s="2">
        <f t="shared" si="5"/>
        <v>54956250</v>
      </c>
      <c r="R114" s="2">
        <f t="shared" si="6"/>
        <v>24885297.516556691</v>
      </c>
      <c r="S114" s="1">
        <f t="shared" si="7"/>
        <v>0.45282015269522014</v>
      </c>
    </row>
    <row r="115" spans="1:19" x14ac:dyDescent="0.2">
      <c r="A115" s="5">
        <f t="shared" si="4"/>
        <v>40299</v>
      </c>
      <c r="B115">
        <v>2010</v>
      </c>
      <c r="C115">
        <v>5</v>
      </c>
      <c r="D115" s="2">
        <f>AZ!D114+CA!D114+CO!D114+ID!D114+MT!D114+NM!D114+NV!D114+OR!D114+UT!D114+WA!D114+WY!D114</f>
        <v>17070387</v>
      </c>
      <c r="E115" s="2">
        <f>AZ!E114+CA!E114+CO!E114+ID!E114+MT!E114+NM!E114+NV!E114+OR!E114+UT!E114+WA!E114+WY!E114</f>
        <v>1291676</v>
      </c>
      <c r="F115" s="2">
        <f>AZ!F114+CA!F114+CO!F114+ID!F114+MT!F114+NM!F114+NV!F114+OR!F114+UT!F114+WA!F114+WY!F114</f>
        <v>16851073</v>
      </c>
      <c r="G115" s="2">
        <f>AZ!G114+CA!G114+CO!G114+ID!G114+MT!G114+NM!G114+NV!G114+OR!G114+UT!G114+WA!G114+WY!G114</f>
        <v>11899470</v>
      </c>
      <c r="H115" s="2">
        <f>AZ!H114+CA!H114+CO!H114+ID!H114+MT!H114+NM!H114+NV!H114+OR!H114+UT!H114+WA!H114+WY!H114</f>
        <v>6316857</v>
      </c>
      <c r="I115" s="2">
        <f>AZ!I114+CA!I114+CO!I114+ID!I114+MT!I114+NM!I114+NV!I114+OR!I114+UT!I114+WA!I114+WY!I114</f>
        <v>126110</v>
      </c>
      <c r="J115" s="2">
        <f>AZ!J114+CA!J114+CO!J114+ID!J114+MT!J114+NM!J114+NV!J114+OR!J114+UT!J114+WA!J114+WY!J114</f>
        <v>237662</v>
      </c>
      <c r="K115" s="2">
        <f>AZ!K114+CA!K114+CO!K114+ID!K114+MT!K114+NM!K114+NV!K114+OR!K114+UT!K114+WA!K114+WY!K114</f>
        <v>202373</v>
      </c>
      <c r="L115" s="2">
        <f>AZ!L114+CA!L114+CO!L114+ID!L114+MT!L114+NM!L114+NV!L114+OR!L114+UT!L114+WA!L114+WY!L114</f>
        <v>154191</v>
      </c>
      <c r="M115" s="2">
        <f>AZ!M114+CA!M114+CO!M114+ID!M114+MT!M114+NM!M114+NV!M114+OR!M114+UT!M114+WA!M114+WY!M114</f>
        <v>35361</v>
      </c>
      <c r="N115" s="2">
        <f>AZ!N114+CA!N114+CO!N114+ID!N114+MT!N114+NM!N114+NV!N114+OR!N114+UT!N114+WA!N114+WY!N114</f>
        <v>135875</v>
      </c>
      <c r="O115" s="2">
        <f>AZ!O114+CA!O114+CO!O114+ID!O114+MT!O114+NM!O114+NV!O114+OR!O114+UT!O114+WA!O114+WY!O114</f>
        <v>2663120</v>
      </c>
      <c r="P115" s="2">
        <f>AZ!P114+CA!P114+CO!P114+ID!P114+MT!P114+NM!P114+NV!P114+OR!P114+UT!P114+WA!P114+WY!P114</f>
        <v>455822</v>
      </c>
      <c r="Q115" s="2">
        <f t="shared" si="5"/>
        <v>57439977</v>
      </c>
      <c r="R115" s="2">
        <f t="shared" si="6"/>
        <v>23527232.762040801</v>
      </c>
      <c r="S115" s="1">
        <f t="shared" si="7"/>
        <v>0.40959683465821722</v>
      </c>
    </row>
    <row r="116" spans="1:19" x14ac:dyDescent="0.2">
      <c r="A116" s="5">
        <f t="shared" si="4"/>
        <v>40330</v>
      </c>
      <c r="B116">
        <v>2010</v>
      </c>
      <c r="C116">
        <v>6</v>
      </c>
      <c r="D116" s="2">
        <f>AZ!D115+CA!D115+CO!D115+ID!D115+MT!D115+NM!D115+NV!D115+OR!D115+UT!D115+WA!D115+WY!D115</f>
        <v>16297953</v>
      </c>
      <c r="E116" s="2">
        <f>AZ!E115+CA!E115+CO!E115+ID!E115+MT!E115+NM!E115+NV!E115+OR!E115+UT!E115+WA!E115+WY!E115</f>
        <v>1244472</v>
      </c>
      <c r="F116" s="2">
        <f>AZ!F115+CA!F115+CO!F115+ID!F115+MT!F115+NM!F115+NV!F115+OR!F115+UT!F115+WA!F115+WY!F115</f>
        <v>22347234</v>
      </c>
      <c r="G116" s="2">
        <f>AZ!G115+CA!G115+CO!G115+ID!G115+MT!G115+NM!G115+NV!G115+OR!G115+UT!G115+WA!G115+WY!G115</f>
        <v>12707209</v>
      </c>
      <c r="H116" s="2">
        <f>AZ!H115+CA!H115+CO!H115+ID!H115+MT!H115+NM!H115+NV!H115+OR!H115+UT!H115+WA!H115+WY!H115</f>
        <v>6619241</v>
      </c>
      <c r="I116" s="2">
        <f>AZ!I115+CA!I115+CO!I115+ID!I115+MT!I115+NM!I115+NV!I115+OR!I115+UT!I115+WA!I115+WY!I115</f>
        <v>148893</v>
      </c>
      <c r="J116" s="2">
        <f>AZ!J115+CA!J115+CO!J115+ID!J115+MT!J115+NM!J115+NV!J115+OR!J115+UT!J115+WA!J115+WY!J115</f>
        <v>264268</v>
      </c>
      <c r="K116" s="2">
        <f>AZ!K115+CA!K115+CO!K115+ID!K115+MT!K115+NM!K115+NV!K115+OR!K115+UT!K115+WA!K115+WY!K115</f>
        <v>179126</v>
      </c>
      <c r="L116" s="2">
        <f>AZ!L115+CA!L115+CO!L115+ID!L115+MT!L115+NM!L115+NV!L115+OR!L115+UT!L115+WA!L115+WY!L115</f>
        <v>159962</v>
      </c>
      <c r="M116" s="2">
        <f>AZ!M115+CA!M115+CO!M115+ID!M115+MT!M115+NM!M115+NV!M115+OR!M115+UT!M115+WA!M115+WY!M115</f>
        <v>72141</v>
      </c>
      <c r="N116" s="2">
        <f>AZ!N115+CA!N115+CO!N115+ID!N115+MT!N115+NM!N115+NV!N115+OR!N115+UT!N115+WA!N115+WY!N115</f>
        <v>157324</v>
      </c>
      <c r="O116" s="2">
        <f>AZ!O115+CA!O115+CO!O115+ID!O115+MT!O115+NM!O115+NV!O115+OR!O115+UT!O115+WA!O115+WY!O115</f>
        <v>2650687</v>
      </c>
      <c r="P116" s="2">
        <f>AZ!P115+CA!P115+CO!P115+ID!P115+MT!P115+NM!P115+NV!P115+OR!P115+UT!P115+WA!P115+WY!P115</f>
        <v>510869</v>
      </c>
      <c r="Q116" s="2">
        <f t="shared" si="5"/>
        <v>63359379</v>
      </c>
      <c r="R116" s="2">
        <f t="shared" si="6"/>
        <v>23061568.563448325</v>
      </c>
      <c r="S116" s="1">
        <f t="shared" si="7"/>
        <v>0.36398034399056095</v>
      </c>
    </row>
    <row r="117" spans="1:19" x14ac:dyDescent="0.2">
      <c r="A117" s="5">
        <f t="shared" si="4"/>
        <v>40360</v>
      </c>
      <c r="B117">
        <v>2010</v>
      </c>
      <c r="C117">
        <v>7</v>
      </c>
      <c r="D117" s="2">
        <f>AZ!D116+CA!D116+CO!D116+ID!D116+MT!D116+NM!D116+NV!D116+OR!D116+UT!D116+WA!D116+WY!D116</f>
        <v>20363248</v>
      </c>
      <c r="E117" s="2">
        <f>AZ!E116+CA!E116+CO!E116+ID!E116+MT!E116+NM!E116+NV!E116+OR!E116+UT!E116+WA!E116+WY!E116</f>
        <v>1252901</v>
      </c>
      <c r="F117" s="2">
        <f>AZ!F116+CA!F116+CO!F116+ID!F116+MT!F116+NM!F116+NV!F116+OR!F116+UT!F116+WA!F116+WY!F116</f>
        <v>17554175</v>
      </c>
      <c r="G117" s="2">
        <f>AZ!G116+CA!G116+CO!G116+ID!G116+MT!G116+NM!G116+NV!G116+OR!G116+UT!G116+WA!G116+WY!G116</f>
        <v>21161542</v>
      </c>
      <c r="H117" s="2">
        <f>AZ!H116+CA!H116+CO!H116+ID!H116+MT!H116+NM!H116+NV!H116+OR!H116+UT!H116+WA!H116+WY!H116</f>
        <v>7075617</v>
      </c>
      <c r="I117" s="2">
        <f>AZ!I116+CA!I116+CO!I116+ID!I116+MT!I116+NM!I116+NV!I116+OR!I116+UT!I116+WA!I116+WY!I116</f>
        <v>157462</v>
      </c>
      <c r="J117" s="2">
        <f>AZ!J116+CA!J116+CO!J116+ID!J116+MT!J116+NM!J116+NV!J116+OR!J116+UT!J116+WA!J116+WY!J116</f>
        <v>273989</v>
      </c>
      <c r="K117" s="2">
        <f>AZ!K116+CA!K116+CO!K116+ID!K116+MT!K116+NM!K116+NV!K116+OR!K116+UT!K116+WA!K116+WY!K116</f>
        <v>213900</v>
      </c>
      <c r="L117" s="2">
        <f>AZ!L116+CA!L116+CO!L116+ID!L116+MT!L116+NM!L116+NV!L116+OR!L116+UT!L116+WA!L116+WY!L116</f>
        <v>140808</v>
      </c>
      <c r="M117" s="2">
        <f>AZ!M116+CA!M116+CO!M116+ID!M116+MT!M116+NM!M116+NV!M116+OR!M116+UT!M116+WA!M116+WY!M116</f>
        <v>96083</v>
      </c>
      <c r="N117" s="2">
        <f>AZ!N116+CA!N116+CO!N116+ID!N116+MT!N116+NM!N116+NV!N116+OR!N116+UT!N116+WA!N116+WY!N116</f>
        <v>144584</v>
      </c>
      <c r="O117" s="2">
        <f>AZ!O116+CA!O116+CO!O116+ID!O116+MT!O116+NM!O116+NV!O116+OR!O116+UT!O116+WA!O116+WY!O116</f>
        <v>2441888</v>
      </c>
      <c r="P117" s="2">
        <f>AZ!P116+CA!P116+CO!P116+ID!P116+MT!P116+NM!P116+NV!P116+OR!P116+UT!P116+WA!P116+WY!P116</f>
        <v>589512</v>
      </c>
      <c r="Q117" s="2">
        <f t="shared" si="5"/>
        <v>71465709</v>
      </c>
      <c r="R117" s="2">
        <f t="shared" si="6"/>
        <v>31073998.39654094</v>
      </c>
      <c r="S117" s="1">
        <f t="shared" si="7"/>
        <v>0.43480990857504737</v>
      </c>
    </row>
    <row r="118" spans="1:19" x14ac:dyDescent="0.2">
      <c r="A118" s="5">
        <f t="shared" si="4"/>
        <v>40391</v>
      </c>
      <c r="B118">
        <v>2010</v>
      </c>
      <c r="C118">
        <v>8</v>
      </c>
      <c r="D118" s="2">
        <f>AZ!D117+CA!D117+CO!D117+ID!D117+MT!D117+NM!D117+NV!D117+OR!D117+UT!D117+WA!D117+WY!D117</f>
        <v>20515728</v>
      </c>
      <c r="E118" s="2">
        <f>AZ!E117+CA!E117+CO!E117+ID!E117+MT!E117+NM!E117+NV!E117+OR!E117+UT!E117+WA!E117+WY!E117</f>
        <v>1276427</v>
      </c>
      <c r="F118" s="2">
        <f>AZ!F117+CA!F117+CO!F117+ID!F117+MT!F117+NM!F117+NV!F117+OR!F117+UT!F117+WA!F117+WY!F117</f>
        <v>13089357</v>
      </c>
      <c r="G118" s="2">
        <f>AZ!G117+CA!G117+CO!G117+ID!G117+MT!G117+NM!G117+NV!G117+OR!G117+UT!G117+WA!G117+WY!G117</f>
        <v>23928779</v>
      </c>
      <c r="H118" s="2">
        <f>AZ!H117+CA!H117+CO!H117+ID!H117+MT!H117+NM!H117+NV!H117+OR!H117+UT!H117+WA!H117+WY!H117</f>
        <v>7077663</v>
      </c>
      <c r="I118" s="2">
        <f>AZ!I117+CA!I117+CO!I117+ID!I117+MT!I117+NM!I117+NV!I117+OR!I117+UT!I117+WA!I117+WY!I117</f>
        <v>149723</v>
      </c>
      <c r="J118" s="2">
        <f>AZ!J117+CA!J117+CO!J117+ID!J117+MT!J117+NM!J117+NV!J117+OR!J117+UT!J117+WA!J117+WY!J117</f>
        <v>271855</v>
      </c>
      <c r="K118" s="2">
        <f>AZ!K117+CA!K117+CO!K117+ID!K117+MT!K117+NM!K117+NV!K117+OR!K117+UT!K117+WA!K117+WY!K117</f>
        <v>238215</v>
      </c>
      <c r="L118" s="2">
        <f>AZ!L117+CA!L117+CO!L117+ID!L117+MT!L117+NM!L117+NV!L117+OR!L117+UT!L117+WA!L117+WY!L117</f>
        <v>113529</v>
      </c>
      <c r="M118" s="2">
        <f>AZ!M117+CA!M117+CO!M117+ID!M117+MT!M117+NM!M117+NV!M117+OR!M117+UT!M117+WA!M117+WY!M117</f>
        <v>38911</v>
      </c>
      <c r="N118" s="2">
        <f>AZ!N117+CA!N117+CO!N117+ID!N117+MT!N117+NM!N117+NV!N117+OR!N117+UT!N117+WA!N117+WY!N117</f>
        <v>139600</v>
      </c>
      <c r="O118" s="2">
        <f>AZ!O117+CA!O117+CO!O117+ID!O117+MT!O117+NM!O117+NV!O117+OR!O117+UT!O117+WA!O117+WY!O117</f>
        <v>2325999</v>
      </c>
      <c r="P118" s="2">
        <f>AZ!P117+CA!P117+CO!P117+ID!P117+MT!P117+NM!P117+NV!P117+OR!P117+UT!P117+WA!P117+WY!P117</f>
        <v>626305</v>
      </c>
      <c r="Q118" s="2">
        <f t="shared" si="5"/>
        <v>69792091</v>
      </c>
      <c r="R118" s="2">
        <f t="shared" si="6"/>
        <v>32423031.450235851</v>
      </c>
      <c r="S118" s="1">
        <f t="shared" si="7"/>
        <v>0.46456598427801582</v>
      </c>
    </row>
    <row r="119" spans="1:19" x14ac:dyDescent="0.2">
      <c r="A119" s="5">
        <f t="shared" si="4"/>
        <v>40422</v>
      </c>
      <c r="B119">
        <v>2010</v>
      </c>
      <c r="C119">
        <v>9</v>
      </c>
      <c r="D119" s="2">
        <f>AZ!D118+CA!D118+CO!D118+ID!D118+MT!D118+NM!D118+NV!D118+OR!D118+UT!D118+WA!D118+WY!D118</f>
        <v>19494519</v>
      </c>
      <c r="E119" s="2">
        <f>AZ!E118+CA!E118+CO!E118+ID!E118+MT!E118+NM!E118+NV!E118+OR!E118+UT!E118+WA!E118+WY!E118</f>
        <v>1233154</v>
      </c>
      <c r="F119" s="2">
        <f>AZ!F118+CA!F118+CO!F118+ID!F118+MT!F118+NM!F118+NV!F118+OR!F118+UT!F118+WA!F118+WY!F118</f>
        <v>10912968</v>
      </c>
      <c r="G119" s="2">
        <f>AZ!G118+CA!G118+CO!G118+ID!G118+MT!G118+NM!G118+NV!G118+OR!G118+UT!G118+WA!G118+WY!G118</f>
        <v>21138545</v>
      </c>
      <c r="H119" s="2">
        <f>AZ!H118+CA!H118+CO!H118+ID!H118+MT!H118+NM!H118+NV!H118+OR!H118+UT!H118+WA!H118+WY!H118</f>
        <v>6878590</v>
      </c>
      <c r="I119" s="2">
        <f>AZ!I118+CA!I118+CO!I118+ID!I118+MT!I118+NM!I118+NV!I118+OR!I118+UT!I118+WA!I118+WY!I118</f>
        <v>128396</v>
      </c>
      <c r="J119" s="2">
        <f>AZ!J118+CA!J118+CO!J118+ID!J118+MT!J118+NM!J118+NV!J118+OR!J118+UT!J118+WA!J118+WY!J118</f>
        <v>259078</v>
      </c>
      <c r="K119" s="2">
        <f>AZ!K118+CA!K118+CO!K118+ID!K118+MT!K118+NM!K118+NV!K118+OR!K118+UT!K118+WA!K118+WY!K118</f>
        <v>188570</v>
      </c>
      <c r="L119" s="2">
        <f>AZ!L118+CA!L118+CO!L118+ID!L118+MT!L118+NM!L118+NV!L118+OR!L118+UT!L118+WA!L118+WY!L118</f>
        <v>98721</v>
      </c>
      <c r="M119" s="2">
        <f>AZ!M118+CA!M118+CO!M118+ID!M118+MT!M118+NM!M118+NV!M118+OR!M118+UT!M118+WA!M118+WY!M118</f>
        <v>27008</v>
      </c>
      <c r="N119" s="2">
        <f>AZ!N118+CA!N118+CO!N118+ID!N118+MT!N118+NM!N118+NV!N118+OR!N118+UT!N118+WA!N118+WY!N118</f>
        <v>121579</v>
      </c>
      <c r="O119" s="2">
        <f>AZ!O118+CA!O118+CO!O118+ID!O118+MT!O118+NM!O118+NV!O118+OR!O118+UT!O118+WA!O118+WY!O118</f>
        <v>1914163</v>
      </c>
      <c r="P119" s="2">
        <f>AZ!P118+CA!P118+CO!P118+ID!P118+MT!P118+NM!P118+NV!P118+OR!P118+UT!P118+WA!P118+WY!P118</f>
        <v>602031</v>
      </c>
      <c r="Q119" s="2">
        <f t="shared" si="5"/>
        <v>62997322</v>
      </c>
      <c r="R119" s="2">
        <f t="shared" si="6"/>
        <v>30102637.647965413</v>
      </c>
      <c r="S119" s="1">
        <f t="shared" si="7"/>
        <v>0.47783995719636163</v>
      </c>
    </row>
    <row r="120" spans="1:19" x14ac:dyDescent="0.2">
      <c r="A120" s="5">
        <f t="shared" si="4"/>
        <v>40452</v>
      </c>
      <c r="B120">
        <v>2010</v>
      </c>
      <c r="C120">
        <v>10</v>
      </c>
      <c r="D120" s="2">
        <f>AZ!D119+CA!D119+CO!D119+ID!D119+MT!D119+NM!D119+NV!D119+OR!D119+UT!D119+WA!D119+WY!D119</f>
        <v>18338133</v>
      </c>
      <c r="E120" s="2">
        <f>AZ!E119+CA!E119+CO!E119+ID!E119+MT!E119+NM!E119+NV!E119+OR!E119+UT!E119+WA!E119+WY!E119</f>
        <v>1205515</v>
      </c>
      <c r="F120" s="2">
        <f>AZ!F119+CA!F119+CO!F119+ID!F119+MT!F119+NM!F119+NV!F119+OR!F119+UT!F119+WA!F119+WY!F119</f>
        <v>10834444</v>
      </c>
      <c r="G120" s="2">
        <f>AZ!G119+CA!G119+CO!G119+ID!G119+MT!G119+NM!G119+NV!G119+OR!G119+UT!G119+WA!G119+WY!G119</f>
        <v>20495411</v>
      </c>
      <c r="H120" s="2">
        <f>AZ!H119+CA!H119+CO!H119+ID!H119+MT!H119+NM!H119+NV!H119+OR!H119+UT!H119+WA!H119+WY!H119</f>
        <v>4661792</v>
      </c>
      <c r="I120" s="2">
        <f>AZ!I119+CA!I119+CO!I119+ID!I119+MT!I119+NM!I119+NV!I119+OR!I119+UT!I119+WA!I119+WY!I119</f>
        <v>153222</v>
      </c>
      <c r="J120" s="2">
        <f>AZ!J119+CA!J119+CO!J119+ID!J119+MT!J119+NM!J119+NV!J119+OR!J119+UT!J119+WA!J119+WY!J119</f>
        <v>257495</v>
      </c>
      <c r="K120" s="2">
        <f>AZ!K119+CA!K119+CO!K119+ID!K119+MT!K119+NM!K119+NV!K119+OR!K119+UT!K119+WA!K119+WY!K119</f>
        <v>156332</v>
      </c>
      <c r="L120" s="2">
        <f>AZ!L119+CA!L119+CO!L119+ID!L119+MT!L119+NM!L119+NV!L119+OR!L119+UT!L119+WA!L119+WY!L119</f>
        <v>145675</v>
      </c>
      <c r="M120" s="2">
        <f>AZ!M119+CA!M119+CO!M119+ID!M119+MT!M119+NM!M119+NV!M119+OR!M119+UT!M119+WA!M119+WY!M119</f>
        <v>-12314</v>
      </c>
      <c r="N120" s="2">
        <f>AZ!N119+CA!N119+CO!N119+ID!N119+MT!N119+NM!N119+NV!N119+OR!N119+UT!N119+WA!N119+WY!N119</f>
        <v>62503</v>
      </c>
      <c r="O120" s="2">
        <f>AZ!O119+CA!O119+CO!O119+ID!O119+MT!O119+NM!O119+NV!O119+OR!O119+UT!O119+WA!O119+WY!O119</f>
        <v>1878861</v>
      </c>
      <c r="P120" s="2">
        <f>AZ!P119+CA!P119+CO!P119+ID!P119+MT!P119+NM!P119+NV!P119+OR!P119+UT!P119+WA!P119+WY!P119</f>
        <v>559547</v>
      </c>
      <c r="Q120" s="2">
        <f t="shared" si="5"/>
        <v>58736616</v>
      </c>
      <c r="R120" s="2">
        <f t="shared" si="6"/>
        <v>28628048.800222483</v>
      </c>
      <c r="S120" s="1">
        <f t="shared" si="7"/>
        <v>0.48739697227743733</v>
      </c>
    </row>
    <row r="121" spans="1:19" x14ac:dyDescent="0.2">
      <c r="A121" s="5">
        <f t="shared" si="4"/>
        <v>40483</v>
      </c>
      <c r="B121">
        <v>2010</v>
      </c>
      <c r="C121">
        <v>11</v>
      </c>
      <c r="D121" s="2">
        <f>AZ!D120+CA!D120+CO!D120+ID!D120+MT!D120+NM!D120+NV!D120+OR!D120+UT!D120+WA!D120+WY!D120</f>
        <v>18084277</v>
      </c>
      <c r="E121" s="2">
        <f>AZ!E120+CA!E120+CO!E120+ID!E120+MT!E120+NM!E120+NV!E120+OR!E120+UT!E120+WA!E120+WY!E120</f>
        <v>1233880</v>
      </c>
      <c r="F121" s="2">
        <f>AZ!F120+CA!F120+CO!F120+ID!F120+MT!F120+NM!F120+NV!F120+OR!F120+UT!F120+WA!F120+WY!F120</f>
        <v>12216722</v>
      </c>
      <c r="G121" s="2">
        <f>AZ!G120+CA!G120+CO!G120+ID!G120+MT!G120+NM!G120+NV!G120+OR!G120+UT!G120+WA!G120+WY!G120</f>
        <v>17390776</v>
      </c>
      <c r="H121" s="2">
        <f>AZ!H120+CA!H120+CO!H120+ID!H120+MT!H120+NM!H120+NV!H120+OR!H120+UT!H120+WA!H120+WY!H120</f>
        <v>5277340</v>
      </c>
      <c r="I121" s="2">
        <f>AZ!I120+CA!I120+CO!I120+ID!I120+MT!I120+NM!I120+NV!I120+OR!I120+UT!I120+WA!I120+WY!I120</f>
        <v>137460</v>
      </c>
      <c r="J121" s="2">
        <f>AZ!J120+CA!J120+CO!J120+ID!J120+MT!J120+NM!J120+NV!J120+OR!J120+UT!J120+WA!J120+WY!J120</f>
        <v>271087</v>
      </c>
      <c r="K121" s="2">
        <f>AZ!K120+CA!K120+CO!K120+ID!K120+MT!K120+NM!K120+NV!K120+OR!K120+UT!K120+WA!K120+WY!K120</f>
        <v>178343</v>
      </c>
      <c r="L121" s="2">
        <f>AZ!L120+CA!L120+CO!L120+ID!L120+MT!L120+NM!L120+NV!L120+OR!L120+UT!L120+WA!L120+WY!L120</f>
        <v>162545</v>
      </c>
      <c r="M121" s="2">
        <f>AZ!M120+CA!M120+CO!M120+ID!M120+MT!M120+NM!M120+NV!M120+OR!M120+UT!M120+WA!M120+WY!M120</f>
        <v>-64469</v>
      </c>
      <c r="N121" s="2">
        <f>AZ!N120+CA!N120+CO!N120+ID!N120+MT!N120+NM!N120+NV!N120+OR!N120+UT!N120+WA!N120+WY!N120</f>
        <v>60323</v>
      </c>
      <c r="O121" s="2">
        <f>AZ!O120+CA!O120+CO!O120+ID!O120+MT!O120+NM!O120+NV!O120+OR!O120+UT!O120+WA!O120+WY!O120</f>
        <v>2106835</v>
      </c>
      <c r="P121" s="2">
        <f>AZ!P120+CA!P120+CO!P120+ID!P120+MT!P120+NM!P120+NV!P120+OR!P120+UT!P120+WA!P120+WY!P120</f>
        <v>524904</v>
      </c>
      <c r="Q121" s="2">
        <f t="shared" si="5"/>
        <v>57580023</v>
      </c>
      <c r="R121" s="2">
        <f t="shared" si="6"/>
        <v>27014797.144102648</v>
      </c>
      <c r="S121" s="1">
        <f t="shared" si="7"/>
        <v>0.46916961363670606</v>
      </c>
    </row>
    <row r="122" spans="1:19" x14ac:dyDescent="0.2">
      <c r="A122" s="5">
        <f t="shared" si="4"/>
        <v>40513</v>
      </c>
      <c r="B122">
        <v>2010</v>
      </c>
      <c r="C122">
        <v>12</v>
      </c>
      <c r="D122" s="2">
        <f>AZ!D121+CA!D121+CO!D121+ID!D121+MT!D121+NM!D121+NV!D121+OR!D121+UT!D121+WA!D121+WY!D121</f>
        <v>19933868</v>
      </c>
      <c r="E122" s="2">
        <f>AZ!E121+CA!E121+CO!E121+ID!E121+MT!E121+NM!E121+NV!E121+OR!E121+UT!E121+WA!E121+WY!E121</f>
        <v>1310812</v>
      </c>
      <c r="F122" s="2">
        <f>AZ!F121+CA!F121+CO!F121+ID!F121+MT!F121+NM!F121+NV!F121+OR!F121+UT!F121+WA!F121+WY!F121</f>
        <v>14712244</v>
      </c>
      <c r="G122" s="2">
        <f>AZ!G121+CA!G121+CO!G121+ID!G121+MT!G121+NM!G121+NV!G121+OR!G121+UT!G121+WA!G121+WY!G121</f>
        <v>16393777</v>
      </c>
      <c r="H122" s="2">
        <f>AZ!H121+CA!H121+CO!H121+ID!H121+MT!H121+NM!H121+NV!H121+OR!H121+UT!H121+WA!H121+WY!H121</f>
        <v>6280970</v>
      </c>
      <c r="I122" s="2">
        <f>AZ!I121+CA!I121+CO!I121+ID!I121+MT!I121+NM!I121+NV!I121+OR!I121+UT!I121+WA!I121+WY!I121</f>
        <v>142358.96</v>
      </c>
      <c r="J122" s="2">
        <f>AZ!J121+CA!J121+CO!J121+ID!J121+MT!J121+NM!J121+NV!J121+OR!J121+UT!J121+WA!J121+WY!J121</f>
        <v>254610</v>
      </c>
      <c r="K122" s="2">
        <f>AZ!K121+CA!K121+CO!K121+ID!K121+MT!K121+NM!K121+NV!K121+OR!K121+UT!K121+WA!K121+WY!K121</f>
        <v>200805</v>
      </c>
      <c r="L122" s="2">
        <f>AZ!L121+CA!L121+CO!L121+ID!L121+MT!L121+NM!L121+NV!L121+OR!L121+UT!L121+WA!L121+WY!L121</f>
        <v>153823</v>
      </c>
      <c r="M122" s="2">
        <f>AZ!M121+CA!M121+CO!M121+ID!M121+MT!M121+NM!M121+NV!M121+OR!M121+UT!M121+WA!M121+WY!M121</f>
        <v>-129255</v>
      </c>
      <c r="N122" s="2">
        <f>AZ!N121+CA!N121+CO!N121+ID!N121+MT!N121+NM!N121+NV!N121+OR!N121+UT!N121+WA!N121+WY!N121</f>
        <v>32218</v>
      </c>
      <c r="O122" s="2">
        <f>AZ!O121+CA!O121+CO!O121+ID!O121+MT!O121+NM!O121+NV!O121+OR!O121+UT!O121+WA!O121+WY!O121</f>
        <v>2101105</v>
      </c>
      <c r="P122" s="2">
        <f>AZ!P121+CA!P121+CO!P121+ID!P121+MT!P121+NM!P121+NV!P121+OR!P121+UT!P121+WA!P121+WY!P121</f>
        <v>550532</v>
      </c>
      <c r="Q122" s="2">
        <f t="shared" si="5"/>
        <v>61937867.960000001</v>
      </c>
      <c r="R122" s="2">
        <f t="shared" si="6"/>
        <v>28543615.023489498</v>
      </c>
      <c r="S122" s="1">
        <f t="shared" si="7"/>
        <v>0.46084271163358748</v>
      </c>
    </row>
    <row r="123" spans="1:19" x14ac:dyDescent="0.2">
      <c r="A123" s="5">
        <f t="shared" si="4"/>
        <v>40544</v>
      </c>
      <c r="B123">
        <v>2011</v>
      </c>
      <c r="C123">
        <v>1</v>
      </c>
      <c r="D123" s="2">
        <f>AZ!D122+CA!D122+CO!D122+ID!D122+MT!D122+NM!D122+NV!D122+OR!D122+UT!D122+WA!D122+WY!D122</f>
        <v>19477732.93</v>
      </c>
      <c r="E123" s="2">
        <f>AZ!E122+CA!E122+CO!E122+ID!E122+MT!E122+NM!E122+NV!E122+OR!E122+UT!E122+WA!E122+WY!E122</f>
        <v>1327069.9999999998</v>
      </c>
      <c r="F123" s="2">
        <f>AZ!F122+CA!F122+CO!F122+ID!F122+MT!F122+NM!F122+NV!F122+OR!F122+UT!F122+WA!F122+WY!F122</f>
        <v>18229986.650000002</v>
      </c>
      <c r="G123" s="2">
        <f>AZ!G122+CA!G122+CO!G122+ID!G122+MT!G122+NM!G122+NV!G122+OR!G122+UT!G122+WA!G122+WY!G122</f>
        <v>14000781.470000001</v>
      </c>
      <c r="H123" s="2">
        <f>AZ!H122+CA!H122+CO!H122+ID!H122+MT!H122+NM!H122+NV!H122+OR!H122+UT!H122+WA!H122+WY!H122</f>
        <v>6197820</v>
      </c>
      <c r="I123" s="2">
        <f>AZ!I122+CA!I122+CO!I122+ID!I122+MT!I122+NM!I122+NV!I122+OR!I122+UT!I122+WA!I122+WY!I122</f>
        <v>134426.31</v>
      </c>
      <c r="J123" s="2">
        <f>AZ!J122+CA!J122+CO!J122+ID!J122+MT!J122+NM!J122+NV!J122+OR!J122+UT!J122+WA!J122+WY!J122</f>
        <v>252210.51</v>
      </c>
      <c r="K123" s="2">
        <f>AZ!K122+CA!K122+CO!K122+ID!K122+MT!K122+NM!K122+NV!K122+OR!K122+UT!K122+WA!K122+WY!K122</f>
        <v>181225.95</v>
      </c>
      <c r="L123" s="2">
        <f>AZ!L122+CA!L122+CO!L122+ID!L122+MT!L122+NM!L122+NV!L122+OR!L122+UT!L122+WA!L122+WY!L122</f>
        <v>112251.67999999998</v>
      </c>
      <c r="M123" s="2">
        <f>AZ!M122+CA!M122+CO!M122+ID!M122+MT!M122+NM!M122+NV!M122+OR!M122+UT!M122+WA!M122+WY!M122</f>
        <v>-116337</v>
      </c>
      <c r="N123" s="2">
        <f>AZ!N122+CA!N122+CO!N122+ID!N122+MT!N122+NM!N122+NV!N122+OR!N122+UT!N122+WA!N122+WY!N122</f>
        <v>25526.45</v>
      </c>
      <c r="O123" s="2">
        <f>AZ!O122+CA!O122+CO!O122+ID!O122+MT!O122+NM!O122+NV!O122+OR!O122+UT!O122+WA!O122+WY!O122</f>
        <v>2416018.7200000002</v>
      </c>
      <c r="P123" s="2">
        <f>AZ!P122+CA!P122+CO!P122+ID!P122+MT!P122+NM!P122+NV!P122+OR!P122+UT!P122+WA!P122+WY!P122</f>
        <v>527784.95999999996</v>
      </c>
      <c r="Q123" s="2">
        <f t="shared" si="5"/>
        <v>62766498.630000003</v>
      </c>
      <c r="R123" s="2">
        <f t="shared" si="6"/>
        <v>26976850.960670542</v>
      </c>
      <c r="S123" s="1">
        <f t="shared" si="7"/>
        <v>0.42979697050962523</v>
      </c>
    </row>
    <row r="124" spans="1:19" x14ac:dyDescent="0.2">
      <c r="A124" s="5">
        <f t="shared" si="4"/>
        <v>40575</v>
      </c>
      <c r="B124">
        <v>2011</v>
      </c>
      <c r="C124">
        <v>2</v>
      </c>
      <c r="D124" s="2">
        <f>AZ!D123+CA!D123+CO!D123+ID!D123+MT!D123+NM!D123+NV!D123+OR!D123+UT!D123+WA!D123+WY!D123</f>
        <v>16101655.109999998</v>
      </c>
      <c r="E124" s="2">
        <f>AZ!E123+CA!E123+CO!E123+ID!E123+MT!E123+NM!E123+NV!E123+OR!E123+UT!E123+WA!E123+WY!E123</f>
        <v>1196741.1599999999</v>
      </c>
      <c r="F124" s="2">
        <f>AZ!F123+CA!F123+CO!F123+ID!F123+MT!F123+NM!F123+NV!F123+OR!F123+UT!F123+WA!F123+WY!F123</f>
        <v>17587167.499999996</v>
      </c>
      <c r="G124" s="2">
        <f>AZ!G123+CA!G123+CO!G123+ID!G123+MT!G123+NM!G123+NV!G123+OR!G123+UT!G123+WA!G123+WY!G123</f>
        <v>12598775.140000002</v>
      </c>
      <c r="H124" s="2">
        <f>AZ!H123+CA!H123+CO!H123+ID!H123+MT!H123+NM!H123+NV!H123+OR!H123+UT!H123+WA!H123+WY!H123</f>
        <v>5930505</v>
      </c>
      <c r="I124" s="2">
        <f>AZ!I123+CA!I123+CO!I123+ID!I123+MT!I123+NM!I123+NV!I123+OR!I123+UT!I123+WA!I123+WY!I123</f>
        <v>157061.76999999999</v>
      </c>
      <c r="J124" s="2">
        <f>AZ!J123+CA!J123+CO!J123+ID!J123+MT!J123+NM!J123+NV!J123+OR!J123+UT!J123+WA!J123+WY!J123</f>
        <v>251728.09</v>
      </c>
      <c r="K124" s="2">
        <f>AZ!K123+CA!K123+CO!K123+ID!K123+MT!K123+NM!K123+NV!K123+OR!K123+UT!K123+WA!K123+WY!K123</f>
        <v>151384.68</v>
      </c>
      <c r="L124" s="2">
        <f>AZ!L123+CA!L123+CO!L123+ID!L123+MT!L123+NM!L123+NV!L123+OR!L123+UT!L123+WA!L123+WY!L123</f>
        <v>129969.53</v>
      </c>
      <c r="M124" s="2">
        <f>AZ!M123+CA!M123+CO!M123+ID!M123+MT!M123+NM!M123+NV!M123+OR!M123+UT!M123+WA!M123+WY!M123</f>
        <v>12173</v>
      </c>
      <c r="N124" s="2">
        <f>AZ!N123+CA!N123+CO!N123+ID!N123+MT!N123+NM!N123+NV!N123+OR!N123+UT!N123+WA!N123+WY!N123</f>
        <v>65085.97</v>
      </c>
      <c r="O124" s="2">
        <f>AZ!O123+CA!O123+CO!O123+ID!O123+MT!O123+NM!O123+NV!O123+OR!O123+UT!O123+WA!O123+WY!O123</f>
        <v>2544192.59</v>
      </c>
      <c r="P124" s="2">
        <f>AZ!P123+CA!P123+CO!P123+ID!P123+MT!P123+NM!P123+NV!P123+OR!P123+UT!P123+WA!P123+WY!P123</f>
        <v>462437.14999999997</v>
      </c>
      <c r="Q124" s="2">
        <f t="shared" si="5"/>
        <v>57188876.690000005</v>
      </c>
      <c r="R124" s="2">
        <f t="shared" si="6"/>
        <v>22779842.649885383</v>
      </c>
      <c r="S124" s="1">
        <f t="shared" si="7"/>
        <v>0.3983264573173308</v>
      </c>
    </row>
    <row r="125" spans="1:19" x14ac:dyDescent="0.2">
      <c r="A125" s="5">
        <f t="shared" si="4"/>
        <v>40603</v>
      </c>
      <c r="B125">
        <v>2011</v>
      </c>
      <c r="C125">
        <v>3</v>
      </c>
      <c r="D125" s="2">
        <f>AZ!D124+CA!D124+CO!D124+ID!D124+MT!D124+NM!D124+NV!D124+OR!D124+UT!D124+WA!D124+WY!D124</f>
        <v>16304173.489999998</v>
      </c>
      <c r="E125" s="2">
        <f>AZ!E124+CA!E124+CO!E124+ID!E124+MT!E124+NM!E124+NV!E124+OR!E124+UT!E124+WA!E124+WY!E124</f>
        <v>1318097.8599999999</v>
      </c>
      <c r="F125" s="2">
        <f>AZ!F124+CA!F124+CO!F124+ID!F124+MT!F124+NM!F124+NV!F124+OR!F124+UT!F124+WA!F124+WY!F124</f>
        <v>20715953.680000003</v>
      </c>
      <c r="G125" s="2">
        <f>AZ!G124+CA!G124+CO!G124+ID!G124+MT!G124+NM!G124+NV!G124+OR!G124+UT!G124+WA!G124+WY!G124</f>
        <v>10314274.560000001</v>
      </c>
      <c r="H125" s="2">
        <f>AZ!H124+CA!H124+CO!H124+ID!H124+MT!H124+NM!H124+NV!H124+OR!H124+UT!H124+WA!H124+WY!H124</f>
        <v>6917409</v>
      </c>
      <c r="I125" s="2">
        <f>AZ!I124+CA!I124+CO!I124+ID!I124+MT!I124+NM!I124+NV!I124+OR!I124+UT!I124+WA!I124+WY!I124</f>
        <v>176932.28999999998</v>
      </c>
      <c r="J125" s="2">
        <f>AZ!J124+CA!J124+CO!J124+ID!J124+MT!J124+NM!J124+NV!J124+OR!J124+UT!J124+WA!J124+WY!J124</f>
        <v>267870.58</v>
      </c>
      <c r="K125" s="2">
        <f>AZ!K124+CA!K124+CO!K124+ID!K124+MT!K124+NM!K124+NV!K124+OR!K124+UT!K124+WA!K124+WY!K124</f>
        <v>217244.84999999998</v>
      </c>
      <c r="L125" s="2">
        <f>AZ!L124+CA!L124+CO!L124+ID!L124+MT!L124+NM!L124+NV!L124+OR!L124+UT!L124+WA!L124+WY!L124</f>
        <v>155294.60999999999</v>
      </c>
      <c r="M125" s="2">
        <f>AZ!M124+CA!M124+CO!M124+ID!M124+MT!M124+NM!M124+NV!M124+OR!M124+UT!M124+WA!M124+WY!M124</f>
        <v>17140</v>
      </c>
      <c r="N125" s="2">
        <f>AZ!N124+CA!N124+CO!N124+ID!N124+MT!N124+NM!N124+NV!N124+OR!N124+UT!N124+WA!N124+WY!N124</f>
        <v>88896.49</v>
      </c>
      <c r="O125" s="2">
        <f>AZ!O124+CA!O124+CO!O124+ID!O124+MT!O124+NM!O124+NV!O124+OR!O124+UT!O124+WA!O124+WY!O124</f>
        <v>2849520.65</v>
      </c>
      <c r="P125" s="2">
        <f>AZ!P124+CA!P124+CO!P124+ID!P124+MT!P124+NM!P124+NV!P124+OR!P124+UT!P124+WA!P124+WY!P124</f>
        <v>472060.72</v>
      </c>
      <c r="Q125" s="2">
        <f t="shared" si="5"/>
        <v>59814868.780000001</v>
      </c>
      <c r="R125" s="2">
        <f t="shared" si="6"/>
        <v>22018585.942752402</v>
      </c>
      <c r="S125" s="1">
        <f t="shared" si="7"/>
        <v>0.36811225021218547</v>
      </c>
    </row>
    <row r="126" spans="1:19" x14ac:dyDescent="0.2">
      <c r="A126" s="5">
        <f t="shared" si="4"/>
        <v>40634</v>
      </c>
      <c r="B126">
        <v>2011</v>
      </c>
      <c r="C126">
        <v>4</v>
      </c>
      <c r="D126" s="2">
        <f>AZ!D125+CA!D125+CO!D125+ID!D125+MT!D125+NM!D125+NV!D125+OR!D125+UT!D125+WA!D125+WY!D125</f>
        <v>13548463.559999999</v>
      </c>
      <c r="E126" s="2">
        <f>AZ!E125+CA!E125+CO!E125+ID!E125+MT!E125+NM!E125+NV!E125+OR!E125+UT!E125+WA!E125+WY!E125</f>
        <v>1220027.77</v>
      </c>
      <c r="F126" s="2">
        <f>AZ!F125+CA!F125+CO!F125+ID!F125+MT!F125+NM!F125+NV!F125+OR!F125+UT!F125+WA!F125+WY!F125</f>
        <v>21236542.859999999</v>
      </c>
      <c r="G126" s="2">
        <f>AZ!G125+CA!G125+CO!G125+ID!G125+MT!G125+NM!G125+NV!G125+OR!G125+UT!G125+WA!G125+WY!G125</f>
        <v>10265863.619999999</v>
      </c>
      <c r="H126" s="2">
        <f>AZ!H125+CA!H125+CO!H125+ID!H125+MT!H125+NM!H125+NV!H125+OR!H125+UT!H125+WA!H125+WY!H125</f>
        <v>5190977</v>
      </c>
      <c r="I126" s="2">
        <f>AZ!I125+CA!I125+CO!I125+ID!I125+MT!I125+NM!I125+NV!I125+OR!I125+UT!I125+WA!I125+WY!I125</f>
        <v>142110.72999999998</v>
      </c>
      <c r="J126" s="2">
        <f>AZ!J125+CA!J125+CO!J125+ID!J125+MT!J125+NM!J125+NV!J125+OR!J125+UT!J125+WA!J125+WY!J125</f>
        <v>250836.5</v>
      </c>
      <c r="K126" s="2">
        <f>AZ!K125+CA!K125+CO!K125+ID!K125+MT!K125+NM!K125+NV!K125+OR!K125+UT!K125+WA!K125+WY!K125</f>
        <v>182544.92</v>
      </c>
      <c r="L126" s="2">
        <f>AZ!L125+CA!L125+CO!L125+ID!L125+MT!L125+NM!L125+NV!L125+OR!L125+UT!L125+WA!L125+WY!L125</f>
        <v>150224.63</v>
      </c>
      <c r="M126" s="2">
        <f>AZ!M125+CA!M125+CO!M125+ID!M125+MT!M125+NM!M125+NV!M125+OR!M125+UT!M125+WA!M125+WY!M125</f>
        <v>-50385</v>
      </c>
      <c r="N126" s="2">
        <f>AZ!N125+CA!N125+CO!N125+ID!N125+MT!N125+NM!N125+NV!N125+OR!N125+UT!N125+WA!N125+WY!N125</f>
        <v>134103.41</v>
      </c>
      <c r="O126" s="2">
        <f>AZ!O125+CA!O125+CO!O125+ID!O125+MT!O125+NM!O125+NV!O125+OR!O125+UT!O125+WA!O125+WY!O125</f>
        <v>3704062.3</v>
      </c>
      <c r="P126" s="2">
        <f>AZ!P125+CA!P125+CO!P125+ID!P125+MT!P125+NM!P125+NV!P125+OR!P125+UT!P125+WA!P125+WY!P125</f>
        <v>406498.92</v>
      </c>
      <c r="Q126" s="2">
        <f t="shared" si="5"/>
        <v>56381871.219999991</v>
      </c>
      <c r="R126" s="2">
        <f t="shared" si="6"/>
        <v>19055406.063865215</v>
      </c>
      <c r="S126" s="1">
        <f t="shared" si="7"/>
        <v>0.33797044424992068</v>
      </c>
    </row>
    <row r="127" spans="1:19" x14ac:dyDescent="0.2">
      <c r="A127" s="5">
        <f t="shared" si="4"/>
        <v>40664</v>
      </c>
      <c r="B127">
        <v>2011</v>
      </c>
      <c r="C127">
        <v>5</v>
      </c>
      <c r="D127" s="2">
        <f>AZ!D126+CA!D126+CO!D126+ID!D126+MT!D126+NM!D126+NV!D126+OR!D126+UT!D126+WA!D126+WY!D126</f>
        <v>14127793.730000002</v>
      </c>
      <c r="E127" s="2">
        <f>AZ!E126+CA!E126+CO!E126+ID!E126+MT!E126+NM!E126+NV!E126+OR!E126+UT!E126+WA!E126+WY!E126</f>
        <v>1298129.3999999999</v>
      </c>
      <c r="F127" s="2">
        <f>AZ!F126+CA!F126+CO!F126+ID!F126+MT!F126+NM!F126+NV!F126+OR!F126+UT!F126+WA!F126+WY!F126</f>
        <v>22859193.16</v>
      </c>
      <c r="G127" s="2">
        <f>AZ!G126+CA!G126+CO!G126+ID!G126+MT!G126+NM!G126+NV!G126+OR!G126+UT!G126+WA!G126+WY!G126</f>
        <v>9378758.1499999985</v>
      </c>
      <c r="H127" s="2">
        <f>AZ!H126+CA!H126+CO!H126+ID!H126+MT!H126+NM!H126+NV!H126+OR!H126+UT!H126+WA!H126+WY!H126</f>
        <v>5215113</v>
      </c>
      <c r="I127" s="2">
        <f>AZ!I126+CA!I126+CO!I126+ID!I126+MT!I126+NM!I126+NV!I126+OR!I126+UT!I126+WA!I126+WY!I126</f>
        <v>163513.03999999998</v>
      </c>
      <c r="J127" s="2">
        <f>AZ!J126+CA!J126+CO!J126+ID!J126+MT!J126+NM!J126+NV!J126+OR!J126+UT!J126+WA!J126+WY!J126</f>
        <v>264992.96999999997</v>
      </c>
      <c r="K127" s="2">
        <f>AZ!K126+CA!K126+CO!K126+ID!K126+MT!K126+NM!K126+NV!K126+OR!K126+UT!K126+WA!K126+WY!K126</f>
        <v>166667.20000000001</v>
      </c>
      <c r="L127" s="2">
        <f>AZ!L126+CA!L126+CO!L126+ID!L126+MT!L126+NM!L126+NV!L126+OR!L126+UT!L126+WA!L126+WY!L126</f>
        <v>154646.39000000001</v>
      </c>
      <c r="M127" s="2">
        <f>AZ!M126+CA!M126+CO!M126+ID!M126+MT!M126+NM!M126+NV!M126+OR!M126+UT!M126+WA!M126+WY!M126</f>
        <v>30454</v>
      </c>
      <c r="N127" s="2">
        <f>AZ!N126+CA!N126+CO!N126+ID!N126+MT!N126+NM!N126+NV!N126+OR!N126+UT!N126+WA!N126+WY!N126</f>
        <v>156899.53999999998</v>
      </c>
      <c r="O127" s="2">
        <f>AZ!O126+CA!O126+CO!O126+ID!O126+MT!O126+NM!O126+NV!O126+OR!O126+UT!O126+WA!O126+WY!O126</f>
        <v>3473665.84</v>
      </c>
      <c r="P127" s="2">
        <f>AZ!P126+CA!P126+CO!P126+ID!P126+MT!P126+NM!P126+NV!P126+OR!P126+UT!P126+WA!P126+WY!P126</f>
        <v>418198.44</v>
      </c>
      <c r="Q127" s="2">
        <f t="shared" si="5"/>
        <v>57708024.859999999</v>
      </c>
      <c r="R127" s="2">
        <f t="shared" si="6"/>
        <v>19289045.237336181</v>
      </c>
      <c r="S127" s="1">
        <f t="shared" si="7"/>
        <v>0.3342523900988037</v>
      </c>
    </row>
    <row r="128" spans="1:19" x14ac:dyDescent="0.2">
      <c r="A128" s="5">
        <f t="shared" si="4"/>
        <v>40695</v>
      </c>
      <c r="B128">
        <v>2011</v>
      </c>
      <c r="C128">
        <v>6</v>
      </c>
      <c r="D128" s="2">
        <f>AZ!D127+CA!D127+CO!D127+ID!D127+MT!D127+NM!D127+NV!D127+OR!D127+UT!D127+WA!D127+WY!D127</f>
        <v>15526301.800000001</v>
      </c>
      <c r="E128" s="2">
        <f>AZ!E127+CA!E127+CO!E127+ID!E127+MT!E127+NM!E127+NV!E127+OR!E127+UT!E127+WA!E127+WY!E127</f>
        <v>1195561.22</v>
      </c>
      <c r="F128" s="2">
        <f>AZ!F127+CA!F127+CO!F127+ID!F127+MT!F127+NM!F127+NV!F127+OR!F127+UT!F127+WA!F127+WY!F127</f>
        <v>23476911.149999999</v>
      </c>
      <c r="G128" s="2">
        <f>AZ!G127+CA!G127+CO!G127+ID!G127+MT!G127+NM!G127+NV!G127+OR!G127+UT!G127+WA!G127+WY!G127</f>
        <v>11137210.439999999</v>
      </c>
      <c r="H128" s="2">
        <f>AZ!H127+CA!H127+CO!H127+ID!H127+MT!H127+NM!H127+NV!H127+OR!H127+UT!H127+WA!H127+WY!H127</f>
        <v>5945743</v>
      </c>
      <c r="I128" s="2">
        <f>AZ!I127+CA!I127+CO!I127+ID!I127+MT!I127+NM!I127+NV!I127+OR!I127+UT!I127+WA!I127+WY!I127</f>
        <v>151050.52000000002</v>
      </c>
      <c r="J128" s="2">
        <f>AZ!J127+CA!J127+CO!J127+ID!J127+MT!J127+NM!J127+NV!J127+OR!J127+UT!J127+WA!J127+WY!J127</f>
        <v>261418.44</v>
      </c>
      <c r="K128" s="2">
        <f>AZ!K127+CA!K127+CO!K127+ID!K127+MT!K127+NM!K127+NV!K127+OR!K127+UT!K127+WA!K127+WY!K127</f>
        <v>182604.94000000003</v>
      </c>
      <c r="L128" s="2">
        <f>AZ!L127+CA!L127+CO!L127+ID!L127+MT!L127+NM!L127+NV!L127+OR!L127+UT!L127+WA!L127+WY!L127</f>
        <v>144963.01</v>
      </c>
      <c r="M128" s="2">
        <f>AZ!M127+CA!M127+CO!M127+ID!M127+MT!M127+NM!M127+NV!M127+OR!M127+UT!M127+WA!M127+WY!M127</f>
        <v>34813</v>
      </c>
      <c r="N128" s="2">
        <f>AZ!N127+CA!N127+CO!N127+ID!N127+MT!N127+NM!N127+NV!N127+OR!N127+UT!N127+WA!N127+WY!N127</f>
        <v>192843.22</v>
      </c>
      <c r="O128" s="2">
        <f>AZ!O127+CA!O127+CO!O127+ID!O127+MT!O127+NM!O127+NV!O127+OR!O127+UT!O127+WA!O127+WY!O127</f>
        <v>3455959.9</v>
      </c>
      <c r="P128" s="2">
        <f>AZ!P127+CA!P127+CO!P127+ID!P127+MT!P127+NM!P127+NV!P127+OR!P127+UT!P127+WA!P127+WY!P127</f>
        <v>502535.74</v>
      </c>
      <c r="Q128" s="2">
        <f t="shared" si="5"/>
        <v>62207916.379999995</v>
      </c>
      <c r="R128" s="2">
        <f t="shared" si="6"/>
        <v>21540304.64242807</v>
      </c>
      <c r="S128" s="1">
        <f t="shared" si="7"/>
        <v>0.34626307865462175</v>
      </c>
    </row>
    <row r="129" spans="1:19" x14ac:dyDescent="0.2">
      <c r="A129" s="5">
        <f t="shared" si="4"/>
        <v>40725</v>
      </c>
      <c r="B129">
        <v>2011</v>
      </c>
      <c r="C129">
        <v>7</v>
      </c>
      <c r="D129" s="2">
        <f>AZ!D128+CA!D128+CO!D128+ID!D128+MT!D128+NM!D128+NV!D128+OR!D128+UT!D128+WA!D128+WY!D128</f>
        <v>18294987.729999997</v>
      </c>
      <c r="E129" s="2">
        <f>AZ!E128+CA!E128+CO!E128+ID!E128+MT!E128+NM!E128+NV!E128+OR!E128+UT!E128+WA!E128+WY!E128</f>
        <v>1254869.1199999999</v>
      </c>
      <c r="F129" s="2">
        <f>AZ!F128+CA!F128+CO!F128+ID!F128+MT!F128+NM!F128+NV!F128+OR!F128+UT!F128+WA!F128+WY!F128</f>
        <v>23776344.59</v>
      </c>
      <c r="G129" s="2">
        <f>AZ!G128+CA!G128+CO!G128+ID!G128+MT!G128+NM!G128+NV!G128+OR!G128+UT!G128+WA!G128+WY!G128</f>
        <v>17131629.380000003</v>
      </c>
      <c r="H129" s="2">
        <f>AZ!H128+CA!H128+CO!H128+ID!H128+MT!H128+NM!H128+NV!H128+OR!H128+UT!H128+WA!H128+WY!H128</f>
        <v>6305413</v>
      </c>
      <c r="I129" s="2">
        <f>AZ!I128+CA!I128+CO!I128+ID!I128+MT!I128+NM!I128+NV!I128+OR!I128+UT!I128+WA!I128+WY!I128</f>
        <v>172588.67</v>
      </c>
      <c r="J129" s="2">
        <f>AZ!J128+CA!J128+CO!J128+ID!J128+MT!J128+NM!J128+NV!J128+OR!J128+UT!J128+WA!J128+WY!J128</f>
        <v>274009.19</v>
      </c>
      <c r="K129" s="2">
        <f>AZ!K128+CA!K128+CO!K128+ID!K128+MT!K128+NM!K128+NV!K128+OR!K128+UT!K128+WA!K128+WY!K128</f>
        <v>193284.1</v>
      </c>
      <c r="L129" s="2">
        <f>AZ!L128+CA!L128+CO!L128+ID!L128+MT!L128+NM!L128+NV!L128+OR!L128+UT!L128+WA!L128+WY!L128</f>
        <v>160472.47000000003</v>
      </c>
      <c r="M129" s="2">
        <f>AZ!M128+CA!M128+CO!M128+ID!M128+MT!M128+NM!M128+NV!M128+OR!M128+UT!M128+WA!M128+WY!M128</f>
        <v>79659</v>
      </c>
      <c r="N129" s="2">
        <f>AZ!N128+CA!N128+CO!N128+ID!N128+MT!N128+NM!N128+NV!N128+OR!N128+UT!N128+WA!N128+WY!N128</f>
        <v>161624.45000000001</v>
      </c>
      <c r="O129" s="2">
        <f>AZ!O128+CA!O128+CO!O128+ID!O128+MT!O128+NM!O128+NV!O128+OR!O128+UT!O128+WA!O128+WY!O128</f>
        <v>2766982.69</v>
      </c>
      <c r="P129" s="2">
        <f>AZ!P128+CA!P128+CO!P128+ID!P128+MT!P128+NM!P128+NV!P128+OR!P128+UT!P128+WA!P128+WY!P128</f>
        <v>542218.62</v>
      </c>
      <c r="Q129" s="2">
        <f t="shared" si="5"/>
        <v>71114083.010000005</v>
      </c>
      <c r="R129" s="2">
        <f t="shared" si="6"/>
        <v>27124450.383759558</v>
      </c>
      <c r="S129" s="1">
        <f t="shared" si="7"/>
        <v>0.38142164302315956</v>
      </c>
    </row>
    <row r="130" spans="1:19" x14ac:dyDescent="0.2">
      <c r="A130" s="5">
        <f t="shared" si="4"/>
        <v>40756</v>
      </c>
      <c r="B130">
        <v>2011</v>
      </c>
      <c r="C130">
        <v>8</v>
      </c>
      <c r="D130" s="2">
        <f>AZ!D129+CA!D129+CO!D129+ID!D129+MT!D129+NM!D129+NV!D129+OR!D129+UT!D129+WA!D129+WY!D129</f>
        <v>20721016.849999998</v>
      </c>
      <c r="E130" s="2">
        <f>AZ!E129+CA!E129+CO!E129+ID!E129+MT!E129+NM!E129+NV!E129+OR!E129+UT!E129+WA!E129+WY!E129</f>
        <v>1254839.1499999999</v>
      </c>
      <c r="F130" s="2">
        <f>AZ!F129+CA!F129+CO!F129+ID!F129+MT!F129+NM!F129+NV!F129+OR!F129+UT!F129+WA!F129+WY!F129</f>
        <v>18344633.440000001</v>
      </c>
      <c r="G130" s="2">
        <f>AZ!G129+CA!G129+CO!G129+ID!G129+MT!G129+NM!G129+NV!G129+OR!G129+UT!G129+WA!G129+WY!G129</f>
        <v>20643452.170000002</v>
      </c>
      <c r="H130" s="2">
        <f>AZ!H129+CA!H129+CO!H129+ID!H129+MT!H129+NM!H129+NV!H129+OR!H129+UT!H129+WA!H129+WY!H129</f>
        <v>5911141</v>
      </c>
      <c r="I130" s="2">
        <f>AZ!I129+CA!I129+CO!I129+ID!I129+MT!I129+NM!I129+NV!I129+OR!I129+UT!I129+WA!I129+WY!I129</f>
        <v>159030.00999999998</v>
      </c>
      <c r="J130" s="2">
        <f>AZ!J129+CA!J129+CO!J129+ID!J129+MT!J129+NM!J129+NV!J129+OR!J129+UT!J129+WA!J129+WY!J129</f>
        <v>280007.77</v>
      </c>
      <c r="K130" s="2">
        <f>AZ!K129+CA!K129+CO!K129+ID!K129+MT!K129+NM!K129+NV!K129+OR!K129+UT!K129+WA!K129+WY!K129</f>
        <v>182419.75</v>
      </c>
      <c r="L130" s="2">
        <f>AZ!L129+CA!L129+CO!L129+ID!L129+MT!L129+NM!L129+NV!L129+OR!L129+UT!L129+WA!L129+WY!L129</f>
        <v>148320.57000000004</v>
      </c>
      <c r="M130" s="2">
        <f>AZ!M129+CA!M129+CO!M129+ID!M129+MT!M129+NM!M129+NV!M129+OR!M129+UT!M129+WA!M129+WY!M129</f>
        <v>42933</v>
      </c>
      <c r="N130" s="2">
        <f>AZ!N129+CA!N129+CO!N129+ID!N129+MT!N129+NM!N129+NV!N129+OR!N129+UT!N129+WA!N129+WY!N129</f>
        <v>199767.69</v>
      </c>
      <c r="O130" s="2">
        <f>AZ!O129+CA!O129+CO!O129+ID!O129+MT!O129+NM!O129+NV!O129+OR!O129+UT!O129+WA!O129+WY!O129</f>
        <v>2931099.8699999996</v>
      </c>
      <c r="P130" s="2">
        <f>AZ!P129+CA!P129+CO!P129+ID!P129+MT!P129+NM!P129+NV!P129+OR!P129+UT!P129+WA!P129+WY!P129</f>
        <v>578987.55000000005</v>
      </c>
      <c r="Q130" s="2">
        <f t="shared" si="5"/>
        <v>71397648.819999993</v>
      </c>
      <c r="R130" s="2">
        <f t="shared" si="6"/>
        <v>31235280.822568905</v>
      </c>
      <c r="S130" s="1">
        <f t="shared" si="7"/>
        <v>0.43748332527470069</v>
      </c>
    </row>
    <row r="131" spans="1:19" x14ac:dyDescent="0.2">
      <c r="A131" s="5">
        <f t="shared" si="4"/>
        <v>40787</v>
      </c>
      <c r="B131">
        <v>2011</v>
      </c>
      <c r="C131">
        <v>9</v>
      </c>
      <c r="D131" s="2">
        <f>AZ!D130+CA!D130+CO!D130+ID!D130+MT!D130+NM!D130+NV!D130+OR!D130+UT!D130+WA!D130+WY!D130</f>
        <v>19554211.190000001</v>
      </c>
      <c r="E131" s="2">
        <f>AZ!E130+CA!E130+CO!E130+ID!E130+MT!E130+NM!E130+NV!E130+OR!E130+UT!E130+WA!E130+WY!E130</f>
        <v>1207324.8900000001</v>
      </c>
      <c r="F131" s="2">
        <f>AZ!F130+CA!F130+CO!F130+ID!F130+MT!F130+NM!F130+NV!F130+OR!F130+UT!F130+WA!F130+WY!F130</f>
        <v>13882297.069999998</v>
      </c>
      <c r="G131" s="2">
        <f>AZ!G130+CA!G130+CO!G130+ID!G130+MT!G130+NM!G130+NV!G130+OR!G130+UT!G130+WA!G130+WY!G130</f>
        <v>19034401.309999999</v>
      </c>
      <c r="H131" s="2">
        <f>AZ!H130+CA!H130+CO!H130+ID!H130+MT!H130+NM!H130+NV!H130+OR!H130+UT!H130+WA!H130+WY!H130</f>
        <v>5781830</v>
      </c>
      <c r="I131" s="2">
        <f>AZ!I130+CA!I130+CO!I130+ID!I130+MT!I130+NM!I130+NV!I130+OR!I130+UT!I130+WA!I130+WY!I130</f>
        <v>126615.02</v>
      </c>
      <c r="J131" s="2">
        <f>AZ!J130+CA!J130+CO!J130+ID!J130+MT!J130+NM!J130+NV!J130+OR!J130+UT!J130+WA!J130+WY!J130</f>
        <v>264137.40000000002</v>
      </c>
      <c r="K131" s="2">
        <f>AZ!K130+CA!K130+CO!K130+ID!K130+MT!K130+NM!K130+NV!K130+OR!K130+UT!K130+WA!K130+WY!K130</f>
        <v>205506.45</v>
      </c>
      <c r="L131" s="2">
        <f>AZ!L130+CA!L130+CO!L130+ID!L130+MT!L130+NM!L130+NV!L130+OR!L130+UT!L130+WA!L130+WY!L130</f>
        <v>134910.21</v>
      </c>
      <c r="M131" s="2">
        <f>AZ!M130+CA!M130+CO!M130+ID!M130+MT!M130+NM!M130+NV!M130+OR!M130+UT!M130+WA!M130+WY!M130</f>
        <v>-21320</v>
      </c>
      <c r="N131" s="2">
        <f>AZ!N130+CA!N130+CO!N130+ID!N130+MT!N130+NM!N130+NV!N130+OR!N130+UT!N130+WA!N130+WY!N130</f>
        <v>155311.49</v>
      </c>
      <c r="O131" s="2">
        <f>AZ!O130+CA!O130+CO!O130+ID!O130+MT!O130+NM!O130+NV!O130+OR!O130+UT!O130+WA!O130+WY!O130</f>
        <v>1969554.75</v>
      </c>
      <c r="P131" s="2">
        <f>AZ!P130+CA!P130+CO!P130+ID!P130+MT!P130+NM!P130+NV!P130+OR!P130+UT!P130+WA!P130+WY!P130</f>
        <v>579049.40999999992</v>
      </c>
      <c r="Q131" s="2">
        <f t="shared" si="5"/>
        <v>62873829.189999998</v>
      </c>
      <c r="R131" s="2">
        <f t="shared" si="6"/>
        <v>29277015.862715468</v>
      </c>
      <c r="S131" s="1">
        <f t="shared" si="7"/>
        <v>0.46564709418671674</v>
      </c>
    </row>
    <row r="132" spans="1:19" x14ac:dyDescent="0.2">
      <c r="A132" s="5">
        <f t="shared" ref="A132:A195" si="8">DATE(B132,C132,1)</f>
        <v>40817</v>
      </c>
      <c r="B132">
        <v>2011</v>
      </c>
      <c r="C132">
        <v>10</v>
      </c>
      <c r="D132" s="2">
        <f>AZ!D131+CA!D131+CO!D131+ID!D131+MT!D131+NM!D131+NV!D131+OR!D131+UT!D131+WA!D131+WY!D131</f>
        <v>18512726.16</v>
      </c>
      <c r="E132" s="2">
        <f>AZ!E131+CA!E131+CO!E131+ID!E131+MT!E131+NM!E131+NV!E131+OR!E131+UT!E131+WA!E131+WY!E131</f>
        <v>1260854.97</v>
      </c>
      <c r="F132" s="2">
        <f>AZ!F131+CA!F131+CO!F131+ID!F131+MT!F131+NM!F131+NV!F131+OR!F131+UT!F131+WA!F131+WY!F131</f>
        <v>12492156.760000002</v>
      </c>
      <c r="G132" s="2">
        <f>AZ!G131+CA!G131+CO!G131+ID!G131+MT!G131+NM!G131+NV!G131+OR!G131+UT!G131+WA!G131+WY!G131</f>
        <v>15234932.239999998</v>
      </c>
      <c r="H132" s="2">
        <f>AZ!H131+CA!H131+CO!H131+ID!H131+MT!H131+NM!H131+NV!H131+OR!H131+UT!H131+WA!H131+WY!H131</f>
        <v>6287817</v>
      </c>
      <c r="I132" s="2">
        <f>AZ!I131+CA!I131+CO!I131+ID!I131+MT!I131+NM!I131+NV!I131+OR!I131+UT!I131+WA!I131+WY!I131</f>
        <v>156438.84000000003</v>
      </c>
      <c r="J132" s="2">
        <f>AZ!J131+CA!J131+CO!J131+ID!J131+MT!J131+NM!J131+NV!J131+OR!J131+UT!J131+WA!J131+WY!J131</f>
        <v>267271.95999999996</v>
      </c>
      <c r="K132" s="2">
        <f>AZ!K131+CA!K131+CO!K131+ID!K131+MT!K131+NM!K131+NV!K131+OR!K131+UT!K131+WA!K131+WY!K131</f>
        <v>183819.38999999998</v>
      </c>
      <c r="L132" s="2">
        <f>AZ!L131+CA!L131+CO!L131+ID!L131+MT!L131+NM!L131+NV!L131+OR!L131+UT!L131+WA!L131+WY!L131</f>
        <v>113224.48000000001</v>
      </c>
      <c r="M132" s="2">
        <f>AZ!M131+CA!M131+CO!M131+ID!M131+MT!M131+NM!M131+NV!M131+OR!M131+UT!M131+WA!M131+WY!M131</f>
        <v>-81219</v>
      </c>
      <c r="N132" s="2">
        <f>AZ!N131+CA!N131+CO!N131+ID!N131+MT!N131+NM!N131+NV!N131+OR!N131+UT!N131+WA!N131+WY!N131</f>
        <v>136521.76</v>
      </c>
      <c r="O132" s="2">
        <f>AZ!O131+CA!O131+CO!O131+ID!O131+MT!O131+NM!O131+NV!O131+OR!O131+UT!O131+WA!O131+WY!O131</f>
        <v>2616503.7200000002</v>
      </c>
      <c r="P132" s="2">
        <f>AZ!P131+CA!P131+CO!P131+ID!P131+MT!P131+NM!P131+NV!P131+OR!P131+UT!P131+WA!P131+WY!P131</f>
        <v>535067.54</v>
      </c>
      <c r="Q132" s="2">
        <f t="shared" ref="Q132:Q195" si="9">SUM(D132:P132)</f>
        <v>57716115.819999993</v>
      </c>
      <c r="R132" s="2">
        <f t="shared" ref="R132:R195" si="10">SUMPRODUCT(D132:P132,$D$1:$P$1)</f>
        <v>26488221.097714372</v>
      </c>
      <c r="S132" s="1">
        <f t="shared" ref="S132:S195" si="11">R132/Q132</f>
        <v>0.45893977308389106</v>
      </c>
    </row>
    <row r="133" spans="1:19" x14ac:dyDescent="0.2">
      <c r="A133" s="5">
        <f t="shared" si="8"/>
        <v>40848</v>
      </c>
      <c r="B133">
        <v>2011</v>
      </c>
      <c r="C133">
        <v>11</v>
      </c>
      <c r="D133" s="2">
        <f>AZ!D132+CA!D132+CO!D132+ID!D132+MT!D132+NM!D132+NV!D132+OR!D132+UT!D132+WA!D132+WY!D132</f>
        <v>17919501.18</v>
      </c>
      <c r="E133" s="2">
        <f>AZ!E132+CA!E132+CO!E132+ID!E132+MT!E132+NM!E132+NV!E132+OR!E132+UT!E132+WA!E132+WY!E132</f>
        <v>1253453.57</v>
      </c>
      <c r="F133" s="2">
        <f>AZ!F132+CA!F132+CO!F132+ID!F132+MT!F132+NM!F132+NV!F132+OR!F132+UT!F132+WA!F132+WY!F132</f>
        <v>12670486.199999999</v>
      </c>
      <c r="G133" s="2">
        <f>AZ!G132+CA!G132+CO!G132+ID!G132+MT!G132+NM!G132+NV!G132+OR!G132+UT!G132+WA!G132+WY!G132</f>
        <v>15076335.560000001</v>
      </c>
      <c r="H133" s="2">
        <f>AZ!H132+CA!H132+CO!H132+ID!H132+MT!H132+NM!H132+NV!H132+OR!H132+UT!H132+WA!H132+WY!H132</f>
        <v>5944301</v>
      </c>
      <c r="I133" s="2">
        <f>AZ!I132+CA!I132+CO!I132+ID!I132+MT!I132+NM!I132+NV!I132+OR!I132+UT!I132+WA!I132+WY!I132</f>
        <v>166307.24</v>
      </c>
      <c r="J133" s="2">
        <f>AZ!J132+CA!J132+CO!J132+ID!J132+MT!J132+NM!J132+NV!J132+OR!J132+UT!J132+WA!J132+WY!J132</f>
        <v>280243.32000000007</v>
      </c>
      <c r="K133" s="2">
        <f>AZ!K132+CA!K132+CO!K132+ID!K132+MT!K132+NM!K132+NV!K132+OR!K132+UT!K132+WA!K132+WY!K132</f>
        <v>208105.8</v>
      </c>
      <c r="L133" s="2">
        <f>AZ!L132+CA!L132+CO!L132+ID!L132+MT!L132+NM!L132+NV!L132+OR!L132+UT!L132+WA!L132+WY!L132</f>
        <v>121790.12999999999</v>
      </c>
      <c r="M133" s="2">
        <f>AZ!M132+CA!M132+CO!M132+ID!M132+MT!M132+NM!M132+NV!M132+OR!M132+UT!M132+WA!M132+WY!M132</f>
        <v>-14457</v>
      </c>
      <c r="N133" s="2">
        <f>AZ!N132+CA!N132+CO!N132+ID!N132+MT!N132+NM!N132+NV!N132+OR!N132+UT!N132+WA!N132+WY!N132</f>
        <v>81572.37999999999</v>
      </c>
      <c r="O133" s="2">
        <f>AZ!O132+CA!O132+CO!O132+ID!O132+MT!O132+NM!O132+NV!O132+OR!O132+UT!O132+WA!O132+WY!O132</f>
        <v>2994488.36</v>
      </c>
      <c r="P133" s="2">
        <f>AZ!P132+CA!P132+CO!P132+ID!P132+MT!P132+NM!P132+NV!P132+OR!P132+UT!P132+WA!P132+WY!P132</f>
        <v>528813.66</v>
      </c>
      <c r="Q133" s="2">
        <f t="shared" si="9"/>
        <v>57230941.399999999</v>
      </c>
      <c r="R133" s="2">
        <f t="shared" si="10"/>
        <v>25793654.198889688</v>
      </c>
      <c r="S133" s="1">
        <f t="shared" si="11"/>
        <v>0.45069421484109445</v>
      </c>
    </row>
    <row r="134" spans="1:19" x14ac:dyDescent="0.2">
      <c r="A134" s="5">
        <f t="shared" si="8"/>
        <v>40878</v>
      </c>
      <c r="B134">
        <v>2011</v>
      </c>
      <c r="C134">
        <v>12</v>
      </c>
      <c r="D134" s="2">
        <f>AZ!D133+CA!D133+CO!D133+ID!D133+MT!D133+NM!D133+NV!D133+OR!D133+UT!D133+WA!D133+WY!D133</f>
        <v>19899117.609999999</v>
      </c>
      <c r="E134" s="2">
        <f>AZ!E133+CA!E133+CO!E133+ID!E133+MT!E133+NM!E133+NV!E133+OR!E133+UT!E133+WA!E133+WY!E133</f>
        <v>1305210.93</v>
      </c>
      <c r="F134" s="2">
        <f>AZ!F133+CA!F133+CO!F133+ID!F133+MT!F133+NM!F133+NV!F133+OR!F133+UT!F133+WA!F133+WY!F133</f>
        <v>13514953.76</v>
      </c>
      <c r="G134" s="2">
        <f>AZ!G133+CA!G133+CO!G133+ID!G133+MT!G133+NM!G133+NV!G133+OR!G133+UT!G133+WA!G133+WY!G133</f>
        <v>18594948.02</v>
      </c>
      <c r="H134" s="2">
        <f>AZ!H133+CA!H133+CO!H133+ID!H133+MT!H133+NM!H133+NV!H133+OR!H133+UT!H133+WA!H133+WY!H133</f>
        <v>7119319</v>
      </c>
      <c r="I134" s="2">
        <f>AZ!I133+CA!I133+CO!I133+ID!I133+MT!I133+NM!I133+NV!I133+OR!I133+UT!I133+WA!I133+WY!I133</f>
        <v>176483.66</v>
      </c>
      <c r="J134" s="2">
        <f>AZ!J133+CA!J133+CO!J133+ID!J133+MT!J133+NM!J133+NV!J133+OR!J133+UT!J133+WA!J133+WY!J133</f>
        <v>284498.13</v>
      </c>
      <c r="K134" s="2">
        <f>AZ!K133+CA!K133+CO!K133+ID!K133+MT!K133+NM!K133+NV!K133+OR!K133+UT!K133+WA!K133+WY!K133</f>
        <v>214245.64</v>
      </c>
      <c r="L134" s="2">
        <f>AZ!L133+CA!L133+CO!L133+ID!L133+MT!L133+NM!L133+NV!L133+OR!L133+UT!L133+WA!L133+WY!L133</f>
        <v>127133.03</v>
      </c>
      <c r="M134" s="2">
        <f>AZ!M133+CA!M133+CO!M133+ID!M133+MT!M133+NM!M133+NV!M133+OR!M133+UT!M133+WA!M133+WY!M133</f>
        <v>-92692</v>
      </c>
      <c r="N134" s="2">
        <f>AZ!N133+CA!N133+CO!N133+ID!N133+MT!N133+NM!N133+NV!N133+OR!N133+UT!N133+WA!N133+WY!N133</f>
        <v>98617.07</v>
      </c>
      <c r="O134" s="2">
        <f>AZ!O133+CA!O133+CO!O133+ID!O133+MT!O133+NM!O133+NV!O133+OR!O133+UT!O133+WA!O133+WY!O133</f>
        <v>2384446.08</v>
      </c>
      <c r="P134" s="2">
        <f>AZ!P133+CA!P133+CO!P133+ID!P133+MT!P133+NM!P133+NV!P133+OR!P133+UT!P133+WA!P133+WY!P133</f>
        <v>583562.26</v>
      </c>
      <c r="Q134" s="2">
        <f t="shared" si="9"/>
        <v>64209843.18999999</v>
      </c>
      <c r="R134" s="2">
        <f t="shared" si="10"/>
        <v>29446168.520897757</v>
      </c>
      <c r="S134" s="1">
        <f t="shared" si="11"/>
        <v>0.4585927493042638</v>
      </c>
    </row>
    <row r="135" spans="1:19" x14ac:dyDescent="0.2">
      <c r="A135" s="5">
        <f t="shared" si="8"/>
        <v>40909</v>
      </c>
      <c r="B135">
        <v>2012</v>
      </c>
      <c r="C135">
        <v>1</v>
      </c>
      <c r="D135" s="2">
        <f>AZ!D134+CA!D134+CO!D134+ID!D134+MT!D134+NM!D134+NV!D134+OR!D134+UT!D134+WA!D134+WY!D134</f>
        <v>18284163.710000001</v>
      </c>
      <c r="E135" s="2">
        <f>AZ!E134+CA!E134+CO!E134+ID!E134+MT!E134+NM!E134+NV!E134+OR!E134+UT!E134+WA!E134+WY!E134</f>
        <v>1243889.28</v>
      </c>
      <c r="F135" s="2">
        <f>AZ!F134+CA!F134+CO!F134+ID!F134+MT!F134+NM!F134+NV!F134+OR!F134+UT!F134+WA!F134+WY!F134</f>
        <v>13263305.309999999</v>
      </c>
      <c r="G135" s="2">
        <f>AZ!G134+CA!G134+CO!G134+ID!G134+MT!G134+NM!G134+NV!G134+OR!G134+UT!G134+WA!G134+WY!G134</f>
        <v>17485594.010000002</v>
      </c>
      <c r="H135" s="2">
        <f>AZ!H134+CA!H134+CO!H134+ID!H134+MT!H134+NM!H134+NV!H134+OR!H134+UT!H134+WA!H134+WY!H134</f>
        <v>6502267</v>
      </c>
      <c r="I135" s="2">
        <f>AZ!I134+CA!I134+CO!I134+ID!I134+MT!I134+NM!I134+NV!I134+OR!I134+UT!I134+WA!I134+WY!I134</f>
        <v>160255.67999999999</v>
      </c>
      <c r="J135" s="2">
        <f>AZ!J134+CA!J134+CO!J134+ID!J134+MT!J134+NM!J134+NV!J134+OR!J134+UT!J134+WA!J134+WY!J134</f>
        <v>272294.45999999996</v>
      </c>
      <c r="K135" s="2">
        <f>AZ!K134+CA!K134+CO!K134+ID!K134+MT!K134+NM!K134+NV!K134+OR!K134+UT!K134+WA!K134+WY!K134</f>
        <v>214832.13</v>
      </c>
      <c r="L135" s="2">
        <f>AZ!L134+CA!L134+CO!L134+ID!L134+MT!L134+NM!L134+NV!L134+OR!L134+UT!L134+WA!L134+WY!L134</f>
        <v>122032.41</v>
      </c>
      <c r="M135" s="2">
        <f>AZ!M134+CA!M134+CO!M134+ID!M134+MT!M134+NM!M134+NV!M134+OR!M134+UT!M134+WA!M134+WY!M134</f>
        <v>-4397</v>
      </c>
      <c r="N135" s="2">
        <f>AZ!N134+CA!N134+CO!N134+ID!N134+MT!N134+NM!N134+NV!N134+OR!N134+UT!N134+WA!N134+WY!N134</f>
        <v>50159.46</v>
      </c>
      <c r="O135" s="2">
        <f>AZ!O134+CA!O134+CO!O134+ID!O134+MT!O134+NM!O134+NV!O134+OR!O134+UT!O134+WA!O134+WY!O134</f>
        <v>3251875.1599999997</v>
      </c>
      <c r="P135" s="2">
        <f>AZ!P134+CA!P134+CO!P134+ID!P134+MT!P134+NM!P134+NV!P134+OR!P134+UT!P134+WA!P134+WY!P134</f>
        <v>592684.39</v>
      </c>
      <c r="Q135" s="2">
        <f t="shared" si="9"/>
        <v>61438956</v>
      </c>
      <c r="R135" s="2">
        <f t="shared" si="10"/>
        <v>27235459.295607772</v>
      </c>
      <c r="S135" s="1">
        <f t="shared" si="11"/>
        <v>0.44329300282393752</v>
      </c>
    </row>
    <row r="136" spans="1:19" x14ac:dyDescent="0.2">
      <c r="A136" s="5">
        <f t="shared" si="8"/>
        <v>40940</v>
      </c>
      <c r="B136">
        <v>2012</v>
      </c>
      <c r="C136">
        <v>2</v>
      </c>
      <c r="D136" s="2">
        <f>AZ!D135+CA!D135+CO!D135+ID!D135+MT!D135+NM!D135+NV!D135+OR!D135+UT!D135+WA!D135+WY!D135</f>
        <v>16263296.85</v>
      </c>
      <c r="E136" s="2">
        <f>AZ!E135+CA!E135+CO!E135+ID!E135+MT!E135+NM!E135+NV!E135+OR!E135+UT!E135+WA!E135+WY!E135</f>
        <v>1171977.92</v>
      </c>
      <c r="F136" s="2">
        <f>AZ!F135+CA!F135+CO!F135+ID!F135+MT!F135+NM!F135+NV!F135+OR!F135+UT!F135+WA!F135+WY!F135</f>
        <v>11798513.35</v>
      </c>
      <c r="G136" s="2">
        <f>AZ!G135+CA!G135+CO!G135+ID!G135+MT!G135+NM!G135+NV!G135+OR!G135+UT!G135+WA!G135+WY!G135</f>
        <v>17585759.419999998</v>
      </c>
      <c r="H136" s="2">
        <f>AZ!H135+CA!H135+CO!H135+ID!H135+MT!H135+NM!H135+NV!H135+OR!H135+UT!H135+WA!H135+WY!H135</f>
        <v>4973976</v>
      </c>
      <c r="I136" s="2">
        <f>AZ!I135+CA!I135+CO!I135+ID!I135+MT!I135+NM!I135+NV!I135+OR!I135+UT!I135+WA!I135+WY!I135</f>
        <v>143061.66999999998</v>
      </c>
      <c r="J136" s="2">
        <f>AZ!J135+CA!J135+CO!J135+ID!J135+MT!J135+NM!J135+NV!J135+OR!J135+UT!J135+WA!J135+WY!J135</f>
        <v>269682.63</v>
      </c>
      <c r="K136" s="2">
        <f>AZ!K135+CA!K135+CO!K135+ID!K135+MT!K135+NM!K135+NV!K135+OR!K135+UT!K135+WA!K135+WY!K135</f>
        <v>199326.34</v>
      </c>
      <c r="L136" s="2">
        <f>AZ!L135+CA!L135+CO!L135+ID!L135+MT!L135+NM!L135+NV!L135+OR!L135+UT!L135+WA!L135+WY!L135</f>
        <v>104910.24</v>
      </c>
      <c r="M136" s="2">
        <f>AZ!M135+CA!M135+CO!M135+ID!M135+MT!M135+NM!M135+NV!M135+OR!M135+UT!M135+WA!M135+WY!M135</f>
        <v>54852</v>
      </c>
      <c r="N136" s="2">
        <f>AZ!N135+CA!N135+CO!N135+ID!N135+MT!N135+NM!N135+NV!N135+OR!N135+UT!N135+WA!N135+WY!N135</f>
        <v>89041.920000000013</v>
      </c>
      <c r="O136" s="2">
        <f>AZ!O135+CA!O135+CO!O135+ID!O135+MT!O135+NM!O135+NV!O135+OR!O135+UT!O135+WA!O135+WY!O135</f>
        <v>2952966.54</v>
      </c>
      <c r="P136" s="2">
        <f>AZ!P135+CA!P135+CO!P135+ID!P135+MT!P135+NM!P135+NV!P135+OR!P135+UT!P135+WA!P135+WY!P135</f>
        <v>553558.76</v>
      </c>
      <c r="Q136" s="2">
        <f t="shared" si="9"/>
        <v>56160923.640000001</v>
      </c>
      <c r="R136" s="2">
        <f t="shared" si="10"/>
        <v>25110527.936084416</v>
      </c>
      <c r="S136" s="1">
        <f t="shared" si="11"/>
        <v>0.44711743163354456</v>
      </c>
    </row>
    <row r="137" spans="1:19" x14ac:dyDescent="0.2">
      <c r="A137" s="5">
        <f t="shared" si="8"/>
        <v>40969</v>
      </c>
      <c r="B137">
        <v>2012</v>
      </c>
      <c r="C137">
        <v>3</v>
      </c>
      <c r="D137" s="2">
        <f>AZ!D136+CA!D136+CO!D136+ID!D136+MT!D136+NM!D136+NV!D136+OR!D136+UT!D136+WA!D136+WY!D136</f>
        <v>14044783.18</v>
      </c>
      <c r="E137" s="2">
        <f>AZ!E136+CA!E136+CO!E136+ID!E136+MT!E136+NM!E136+NV!E136+OR!E136+UT!E136+WA!E136+WY!E136</f>
        <v>1263294.8099999998</v>
      </c>
      <c r="F137" s="2">
        <f>AZ!F136+CA!F136+CO!F136+ID!F136+MT!F136+NM!F136+NV!F136+OR!F136+UT!F136+WA!F136+WY!F136</f>
        <v>16482274.940000001</v>
      </c>
      <c r="G137" s="2">
        <f>AZ!G136+CA!G136+CO!G136+ID!G136+MT!G136+NM!G136+NV!G136+OR!G136+UT!G136+WA!G136+WY!G136</f>
        <v>16518202.379999999</v>
      </c>
      <c r="H137" s="2">
        <f>AZ!H136+CA!H136+CO!H136+ID!H136+MT!H136+NM!H136+NV!H136+OR!H136+UT!H136+WA!H136+WY!H136</f>
        <v>4954064</v>
      </c>
      <c r="I137" s="2">
        <f>AZ!I136+CA!I136+CO!I136+ID!I136+MT!I136+NM!I136+NV!I136+OR!I136+UT!I136+WA!I136+WY!I136</f>
        <v>150627.17000000001</v>
      </c>
      <c r="J137" s="2">
        <f>AZ!J136+CA!J136+CO!J136+ID!J136+MT!J136+NM!J136+NV!J136+OR!J136+UT!J136+WA!J136+WY!J136</f>
        <v>262111.81</v>
      </c>
      <c r="K137" s="2">
        <f>AZ!K136+CA!K136+CO!K136+ID!K136+MT!K136+NM!K136+NV!K136+OR!K136+UT!K136+WA!K136+WY!K136</f>
        <v>210033.59</v>
      </c>
      <c r="L137" s="2">
        <f>AZ!L136+CA!L136+CO!L136+ID!L136+MT!L136+NM!L136+NV!L136+OR!L136+UT!L136+WA!L136+WY!L136</f>
        <v>79510.12</v>
      </c>
      <c r="M137" s="2">
        <f>AZ!M136+CA!M136+CO!M136+ID!M136+MT!M136+NM!M136+NV!M136+OR!M136+UT!M136+WA!M136+WY!M136</f>
        <v>65067</v>
      </c>
      <c r="N137" s="2">
        <f>AZ!N136+CA!N136+CO!N136+ID!N136+MT!N136+NM!N136+NV!N136+OR!N136+UT!N136+WA!N136+WY!N136</f>
        <v>158544.18000000002</v>
      </c>
      <c r="O137" s="2">
        <f>AZ!O136+CA!O136+CO!O136+ID!O136+MT!O136+NM!O136+NV!O136+OR!O136+UT!O136+WA!O136+WY!O136</f>
        <v>3906982.76</v>
      </c>
      <c r="P137" s="2">
        <f>AZ!P136+CA!P136+CO!P136+ID!P136+MT!P136+NM!P136+NV!P136+OR!P136+UT!P136+WA!P136+WY!P136</f>
        <v>550740.58000000007</v>
      </c>
      <c r="Q137" s="2">
        <f t="shared" si="9"/>
        <v>58646236.520000003</v>
      </c>
      <c r="R137" s="2">
        <f t="shared" si="10"/>
        <v>22257676.024571769</v>
      </c>
      <c r="S137" s="1">
        <f t="shared" si="11"/>
        <v>0.37952437096251318</v>
      </c>
    </row>
    <row r="138" spans="1:19" x14ac:dyDescent="0.2">
      <c r="A138" s="5">
        <f t="shared" si="8"/>
        <v>41000</v>
      </c>
      <c r="B138">
        <v>2012</v>
      </c>
      <c r="C138">
        <v>4</v>
      </c>
      <c r="D138" s="2">
        <f>AZ!D137+CA!D137+CO!D137+ID!D137+MT!D137+NM!D137+NV!D137+OR!D137+UT!D137+WA!D137+WY!D137</f>
        <v>11892143.35</v>
      </c>
      <c r="E138" s="2">
        <f>AZ!E137+CA!E137+CO!E137+ID!E137+MT!E137+NM!E137+NV!E137+OR!E137+UT!E137+WA!E137+WY!E137</f>
        <v>1226024.0599999998</v>
      </c>
      <c r="F138" s="2">
        <f>AZ!F137+CA!F137+CO!F137+ID!F137+MT!F137+NM!F137+NV!F137+OR!F137+UT!F137+WA!F137+WY!F137</f>
        <v>19024440.550000004</v>
      </c>
      <c r="G138" s="2">
        <f>AZ!G137+CA!G137+CO!G137+ID!G137+MT!G137+NM!G137+NV!G137+OR!G137+UT!G137+WA!G137+WY!G137</f>
        <v>14724433.620000003</v>
      </c>
      <c r="H138" s="2">
        <f>AZ!H137+CA!H137+CO!H137+ID!H137+MT!H137+NM!H137+NV!H137+OR!H137+UT!H137+WA!H137+WY!H137</f>
        <v>4210937</v>
      </c>
      <c r="I138" s="2">
        <f>AZ!I137+CA!I137+CO!I137+ID!I137+MT!I137+NM!I137+NV!I137+OR!I137+UT!I137+WA!I137+WY!I137</f>
        <v>132748.84</v>
      </c>
      <c r="J138" s="2">
        <f>AZ!J137+CA!J137+CO!J137+ID!J137+MT!J137+NM!J137+NV!J137+OR!J137+UT!J137+WA!J137+WY!J137</f>
        <v>252772.75000000003</v>
      </c>
      <c r="K138" s="2">
        <f>AZ!K137+CA!K137+CO!K137+ID!K137+MT!K137+NM!K137+NV!K137+OR!K137+UT!K137+WA!K137+WY!K137</f>
        <v>189952.86000000002</v>
      </c>
      <c r="L138" s="2">
        <f>AZ!L137+CA!L137+CO!L137+ID!L137+MT!L137+NM!L137+NV!L137+OR!L137+UT!L137+WA!L137+WY!L137</f>
        <v>86340.62</v>
      </c>
      <c r="M138" s="2">
        <f>AZ!M137+CA!M137+CO!M137+ID!M137+MT!M137+NM!M137+NV!M137+OR!M137+UT!M137+WA!M137+WY!M137</f>
        <v>44632</v>
      </c>
      <c r="N138" s="2">
        <f>AZ!N137+CA!N137+CO!N137+ID!N137+MT!N137+NM!N137+NV!N137+OR!N137+UT!N137+WA!N137+WY!N137</f>
        <v>227652.94999999998</v>
      </c>
      <c r="O138" s="2">
        <f>AZ!O137+CA!O137+CO!O137+ID!O137+MT!O137+NM!O137+NV!O137+OR!O137+UT!O137+WA!O137+WY!O137</f>
        <v>3303873.7</v>
      </c>
      <c r="P138" s="2">
        <f>AZ!P137+CA!P137+CO!P137+ID!P137+MT!P137+NM!P137+NV!P137+OR!P137+UT!P137+WA!P137+WY!P137</f>
        <v>417577.74</v>
      </c>
      <c r="Q138" s="2">
        <f t="shared" si="9"/>
        <v>55733530.040000014</v>
      </c>
      <c r="R138" s="2">
        <f t="shared" si="10"/>
        <v>19184639.452164475</v>
      </c>
      <c r="S138" s="1">
        <f t="shared" si="11"/>
        <v>0.3442207848380614</v>
      </c>
    </row>
    <row r="139" spans="1:19" x14ac:dyDescent="0.2">
      <c r="A139" s="5">
        <f t="shared" si="8"/>
        <v>41030</v>
      </c>
      <c r="B139">
        <v>2012</v>
      </c>
      <c r="C139">
        <v>5</v>
      </c>
      <c r="D139" s="2">
        <f>AZ!D138+CA!D138+CO!D138+ID!D138+MT!D138+NM!D138+NV!D138+OR!D138+UT!D138+WA!D138+WY!D138</f>
        <v>12953080.939999998</v>
      </c>
      <c r="E139" s="2">
        <f>AZ!E138+CA!E138+CO!E138+ID!E138+MT!E138+NM!E138+NV!E138+OR!E138+UT!E138+WA!E138+WY!E138</f>
        <v>1280664.43</v>
      </c>
      <c r="F139" s="2">
        <f>AZ!F138+CA!F138+CO!F138+ID!F138+MT!F138+NM!F138+NV!F138+OR!F138+UT!F138+WA!F138+WY!F138</f>
        <v>21485864.039999999</v>
      </c>
      <c r="G139" s="2">
        <f>AZ!G138+CA!G138+CO!G138+ID!G138+MT!G138+NM!G138+NV!G138+OR!G138+UT!G138+WA!G138+WY!G138</f>
        <v>15377443.15</v>
      </c>
      <c r="H139" s="2">
        <f>AZ!H138+CA!H138+CO!H138+ID!H138+MT!H138+NM!H138+NV!H138+OR!H138+UT!H138+WA!H138+WY!H138</f>
        <v>4276299</v>
      </c>
      <c r="I139" s="2">
        <f>AZ!I138+CA!I138+CO!I138+ID!I138+MT!I138+NM!I138+NV!I138+OR!I138+UT!I138+WA!I138+WY!I138</f>
        <v>129680.59999999999</v>
      </c>
      <c r="J139" s="2">
        <f>AZ!J138+CA!J138+CO!J138+ID!J138+MT!J138+NM!J138+NV!J138+OR!J138+UT!J138+WA!J138+WY!J138</f>
        <v>269714.90999999997</v>
      </c>
      <c r="K139" s="2">
        <f>AZ!K138+CA!K138+CO!K138+ID!K138+MT!K138+NM!K138+NV!K138+OR!K138+UT!K138+WA!K138+WY!K138</f>
        <v>189390.22</v>
      </c>
      <c r="L139" s="2">
        <f>AZ!L138+CA!L138+CO!L138+ID!L138+MT!L138+NM!L138+NV!L138+OR!L138+UT!L138+WA!L138+WY!L138</f>
        <v>78496.760000000024</v>
      </c>
      <c r="M139" s="2">
        <f>AZ!M138+CA!M138+CO!M138+ID!M138+MT!M138+NM!M138+NV!M138+OR!M138+UT!M138+WA!M138+WY!M138</f>
        <v>101644</v>
      </c>
      <c r="N139" s="2">
        <f>AZ!N138+CA!N138+CO!N138+ID!N138+MT!N138+NM!N138+NV!N138+OR!N138+UT!N138+WA!N138+WY!N138</f>
        <v>372410.36</v>
      </c>
      <c r="O139" s="2">
        <f>AZ!O138+CA!O138+CO!O138+ID!O138+MT!O138+NM!O138+NV!O138+OR!O138+UT!O138+WA!O138+WY!O138</f>
        <v>3946654.75</v>
      </c>
      <c r="P139" s="2">
        <f>AZ!P138+CA!P138+CO!P138+ID!P138+MT!P138+NM!P138+NV!P138+OR!P138+UT!P138+WA!P138+WY!P138</f>
        <v>446894.44</v>
      </c>
      <c r="Q139" s="2">
        <f t="shared" si="9"/>
        <v>60908237.599999987</v>
      </c>
      <c r="R139" s="2">
        <f t="shared" si="10"/>
        <v>20594483.607218497</v>
      </c>
      <c r="S139" s="1">
        <f t="shared" si="11"/>
        <v>0.33812312453477561</v>
      </c>
    </row>
    <row r="140" spans="1:19" x14ac:dyDescent="0.2">
      <c r="A140" s="5">
        <f t="shared" si="8"/>
        <v>41061</v>
      </c>
      <c r="B140">
        <v>2012</v>
      </c>
      <c r="C140">
        <v>6</v>
      </c>
      <c r="D140" s="2">
        <f>AZ!D139+CA!D139+CO!D139+ID!D139+MT!D139+NM!D139+NV!D139+OR!D139+UT!D139+WA!D139+WY!D139</f>
        <v>15182713.710000001</v>
      </c>
      <c r="E140" s="2">
        <f>AZ!E139+CA!E139+CO!E139+ID!E139+MT!E139+NM!E139+NV!E139+OR!E139+UT!E139+WA!E139+WY!E139</f>
        <v>1255085.2</v>
      </c>
      <c r="F140" s="2">
        <f>AZ!F139+CA!F139+CO!F139+ID!F139+MT!F139+NM!F139+NV!F139+OR!F139+UT!F139+WA!F139+WY!F139</f>
        <v>20510568.149999999</v>
      </c>
      <c r="G140" s="2">
        <f>AZ!G139+CA!G139+CO!G139+ID!G139+MT!G139+NM!G139+NV!G139+OR!G139+UT!G139+WA!G139+WY!G139</f>
        <v>17219250.560000002</v>
      </c>
      <c r="H140" s="2">
        <f>AZ!H139+CA!H139+CO!H139+ID!H139+MT!H139+NM!H139+NV!H139+OR!H139+UT!H139+WA!H139+WY!H139</f>
        <v>4647156</v>
      </c>
      <c r="I140" s="2">
        <f>AZ!I139+CA!I139+CO!I139+ID!I139+MT!I139+NM!I139+NV!I139+OR!I139+UT!I139+WA!I139+WY!I139</f>
        <v>140268.94000000003</v>
      </c>
      <c r="J140" s="2">
        <f>AZ!J139+CA!J139+CO!J139+ID!J139+MT!J139+NM!J139+NV!J139+OR!J139+UT!J139+WA!J139+WY!J139</f>
        <v>234666.46999999997</v>
      </c>
      <c r="K140" s="2">
        <f>AZ!K139+CA!K139+CO!K139+ID!K139+MT!K139+NM!K139+NV!K139+OR!K139+UT!K139+WA!K139+WY!K139</f>
        <v>175772.36000000002</v>
      </c>
      <c r="L140" s="2">
        <f>AZ!L139+CA!L139+CO!L139+ID!L139+MT!L139+NM!L139+NV!L139+OR!L139+UT!L139+WA!L139+WY!L139</f>
        <v>57019.630000000005</v>
      </c>
      <c r="M140" s="2">
        <f>AZ!M139+CA!M139+CO!M139+ID!M139+MT!M139+NM!M139+NV!M139+OR!M139+UT!M139+WA!M139+WY!M139</f>
        <v>64908</v>
      </c>
      <c r="N140" s="2">
        <f>AZ!N139+CA!N139+CO!N139+ID!N139+MT!N139+NM!N139+NV!N139+OR!N139+UT!N139+WA!N139+WY!N139</f>
        <v>429483.51000000007</v>
      </c>
      <c r="O140" s="2">
        <f>AZ!O139+CA!O139+CO!O139+ID!O139+MT!O139+NM!O139+NV!O139+OR!O139+UT!O139+WA!O139+WY!O139</f>
        <v>4147966.9999999995</v>
      </c>
      <c r="P140" s="2">
        <f>AZ!P139+CA!P139+CO!P139+ID!P139+MT!P139+NM!P139+NV!P139+OR!P139+UT!P139+WA!P139+WY!P139</f>
        <v>481850.92000000004</v>
      </c>
      <c r="Q140" s="2">
        <f t="shared" si="9"/>
        <v>64546710.450000003</v>
      </c>
      <c r="R140" s="2">
        <f t="shared" si="10"/>
        <v>23758349.077707473</v>
      </c>
      <c r="S140" s="1">
        <f t="shared" si="11"/>
        <v>0.36807993640685172</v>
      </c>
    </row>
    <row r="141" spans="1:19" x14ac:dyDescent="0.2">
      <c r="A141" s="5">
        <f t="shared" si="8"/>
        <v>41091</v>
      </c>
      <c r="B141">
        <v>2012</v>
      </c>
      <c r="C141">
        <v>7</v>
      </c>
      <c r="D141" s="2">
        <f>AZ!D140+CA!D140+CO!D140+ID!D140+MT!D140+NM!D140+NV!D140+OR!D140+UT!D140+WA!D140+WY!D140</f>
        <v>17448463.16</v>
      </c>
      <c r="E141" s="2">
        <f>AZ!E140+CA!E140+CO!E140+ID!E140+MT!E140+NM!E140+NV!E140+OR!E140+UT!E140+WA!E140+WY!E140</f>
        <v>1297614.8</v>
      </c>
      <c r="F141" s="2">
        <f>AZ!F140+CA!F140+CO!F140+ID!F140+MT!F140+NM!F140+NV!F140+OR!F140+UT!F140+WA!F140+WY!F140</f>
        <v>20826957.680000003</v>
      </c>
      <c r="G141" s="2">
        <f>AZ!G140+CA!G140+CO!G140+ID!G140+MT!G140+NM!G140+NV!G140+OR!G140+UT!G140+WA!G140+WY!G140</f>
        <v>21095880.710000001</v>
      </c>
      <c r="H141" s="2">
        <f>AZ!H140+CA!H140+CO!H140+ID!H140+MT!H140+NM!H140+NV!H140+OR!H140+UT!H140+WA!H140+WY!H140</f>
        <v>5277727</v>
      </c>
      <c r="I141" s="2">
        <f>AZ!I140+CA!I140+CO!I140+ID!I140+MT!I140+NM!I140+NV!I140+OR!I140+UT!I140+WA!I140+WY!I140</f>
        <v>143897.25000000003</v>
      </c>
      <c r="J141" s="2">
        <f>AZ!J140+CA!J140+CO!J140+ID!J140+MT!J140+NM!J140+NV!J140+OR!J140+UT!J140+WA!J140+WY!J140</f>
        <v>255820.19999999998</v>
      </c>
      <c r="K141" s="2">
        <f>AZ!K140+CA!K140+CO!K140+ID!K140+MT!K140+NM!K140+NV!K140+OR!K140+UT!K140+WA!K140+WY!K140</f>
        <v>191646.25999999998</v>
      </c>
      <c r="L141" s="2">
        <f>AZ!L140+CA!L140+CO!L140+ID!L140+MT!L140+NM!L140+NV!L140+OR!L140+UT!L140+WA!L140+WY!L140</f>
        <v>64003.32</v>
      </c>
      <c r="M141" s="2">
        <f>AZ!M140+CA!M140+CO!M140+ID!M140+MT!M140+NM!M140+NV!M140+OR!M140+UT!M140+WA!M140+WY!M140</f>
        <v>61612</v>
      </c>
      <c r="N141" s="2">
        <f>AZ!N140+CA!N140+CO!N140+ID!N140+MT!N140+NM!N140+NV!N140+OR!N140+UT!N140+WA!N140+WY!N140</f>
        <v>404266.34</v>
      </c>
      <c r="O141" s="2">
        <f>AZ!O140+CA!O140+CO!O140+ID!O140+MT!O140+NM!O140+NV!O140+OR!O140+UT!O140+WA!O140+WY!O140</f>
        <v>3120838.6800000006</v>
      </c>
      <c r="P141" s="2">
        <f>AZ!P140+CA!P140+CO!P140+ID!P140+MT!P140+NM!P140+NV!P140+OR!P140+UT!P140+WA!P140+WY!P140</f>
        <v>555672.01</v>
      </c>
      <c r="Q141" s="2">
        <f t="shared" si="9"/>
        <v>70744399.410000011</v>
      </c>
      <c r="R141" s="2">
        <f t="shared" si="10"/>
        <v>27873727.251777634</v>
      </c>
      <c r="S141" s="1">
        <f t="shared" si="11"/>
        <v>0.39400613312490101</v>
      </c>
    </row>
    <row r="142" spans="1:19" x14ac:dyDescent="0.2">
      <c r="A142" s="5">
        <f t="shared" si="8"/>
        <v>41122</v>
      </c>
      <c r="B142">
        <v>2012</v>
      </c>
      <c r="C142">
        <v>8</v>
      </c>
      <c r="D142" s="2">
        <f>AZ!D141+CA!D141+CO!D141+ID!D141+MT!D141+NM!D141+NV!D141+OR!D141+UT!D141+WA!D141+WY!D141</f>
        <v>19123919.560000002</v>
      </c>
      <c r="E142" s="2">
        <f>AZ!E141+CA!E141+CO!E141+ID!E141+MT!E141+NM!E141+NV!E141+OR!E141+UT!E141+WA!E141+WY!E141</f>
        <v>1288472.9999999998</v>
      </c>
      <c r="F142" s="2">
        <f>AZ!F141+CA!F141+CO!F141+ID!F141+MT!F141+NM!F141+NV!F141+OR!F141+UT!F141+WA!F141+WY!F141</f>
        <v>16838830.789999999</v>
      </c>
      <c r="G142" s="2">
        <f>AZ!G141+CA!G141+CO!G141+ID!G141+MT!G141+NM!G141+NV!G141+OR!G141+UT!G141+WA!G141+WY!G141</f>
        <v>26347018.719999999</v>
      </c>
      <c r="H142" s="2">
        <f>AZ!H141+CA!H141+CO!H141+ID!H141+MT!H141+NM!H141+NV!H141+OR!H141+UT!H141+WA!H141+WY!H141</f>
        <v>5397631</v>
      </c>
      <c r="I142" s="2">
        <f>AZ!I141+CA!I141+CO!I141+ID!I141+MT!I141+NM!I141+NV!I141+OR!I141+UT!I141+WA!I141+WY!I141</f>
        <v>141342.12000000002</v>
      </c>
      <c r="J142" s="2">
        <f>AZ!J141+CA!J141+CO!J141+ID!J141+MT!J141+NM!J141+NV!J141+OR!J141+UT!J141+WA!J141+WY!J141</f>
        <v>287331.33999999997</v>
      </c>
      <c r="K142" s="2">
        <f>AZ!K141+CA!K141+CO!K141+ID!K141+MT!K141+NM!K141+NV!K141+OR!K141+UT!K141+WA!K141+WY!K141</f>
        <v>188769.72000000003</v>
      </c>
      <c r="L142" s="2">
        <f>AZ!L141+CA!L141+CO!L141+ID!L141+MT!L141+NM!L141+NV!L141+OR!L141+UT!L141+WA!L141+WY!L141</f>
        <v>78032.47</v>
      </c>
      <c r="M142" s="2">
        <f>AZ!M141+CA!M141+CO!M141+ID!M141+MT!M141+NM!M141+NV!M141+OR!M141+UT!M141+WA!M141+WY!M141</f>
        <v>102103</v>
      </c>
      <c r="N142" s="2">
        <f>AZ!N141+CA!N141+CO!N141+ID!N141+MT!N141+NM!N141+NV!N141+OR!N141+UT!N141+WA!N141+WY!N141</f>
        <v>365938.68999999994</v>
      </c>
      <c r="O142" s="2">
        <f>AZ!O141+CA!O141+CO!O141+ID!O141+MT!O141+NM!O141+NV!O141+OR!O141+UT!O141+WA!O141+WY!O141</f>
        <v>3155155.8800000004</v>
      </c>
      <c r="P142" s="2">
        <f>AZ!P141+CA!P141+CO!P141+ID!P141+MT!P141+NM!P141+NV!P141+OR!P141+UT!P141+WA!P141+WY!P141</f>
        <v>580628.92000000004</v>
      </c>
      <c r="Q142" s="2">
        <f t="shared" si="9"/>
        <v>73895175.209999993</v>
      </c>
      <c r="R142" s="2">
        <f t="shared" si="10"/>
        <v>31966360.038684323</v>
      </c>
      <c r="S142" s="1">
        <f t="shared" si="11"/>
        <v>0.43259062513676022</v>
      </c>
    </row>
    <row r="143" spans="1:19" x14ac:dyDescent="0.2">
      <c r="A143" s="5">
        <f t="shared" si="8"/>
        <v>41153</v>
      </c>
      <c r="B143">
        <v>2012</v>
      </c>
      <c r="C143">
        <v>9</v>
      </c>
      <c r="D143" s="2">
        <f>AZ!D142+CA!D142+CO!D142+ID!D142+MT!D142+NM!D142+NV!D142+OR!D142+UT!D142+WA!D142+WY!D142</f>
        <v>18401579.640000001</v>
      </c>
      <c r="E143" s="2">
        <f>AZ!E142+CA!E142+CO!E142+ID!E142+MT!E142+NM!E142+NV!E142+OR!E142+UT!E142+WA!E142+WY!E142</f>
        <v>1277090.6000000001</v>
      </c>
      <c r="F143" s="2">
        <f>AZ!F142+CA!F142+CO!F142+ID!F142+MT!F142+NM!F142+NV!F142+OR!F142+UT!F142+WA!F142+WY!F142</f>
        <v>11836060.65</v>
      </c>
      <c r="G143" s="2">
        <f>AZ!G142+CA!G142+CO!G142+ID!G142+MT!G142+NM!G142+NV!G142+OR!G142+UT!G142+WA!G142+WY!G142</f>
        <v>23016855.07</v>
      </c>
      <c r="H143" s="2">
        <f>AZ!H142+CA!H142+CO!H142+ID!H142+MT!H142+NM!H142+NV!H142+OR!H142+UT!H142+WA!H142+WY!H142</f>
        <v>5201809</v>
      </c>
      <c r="I143" s="2">
        <f>AZ!I142+CA!I142+CO!I142+ID!I142+MT!I142+NM!I142+NV!I142+OR!I142+UT!I142+WA!I142+WY!I142</f>
        <v>138033.39000000001</v>
      </c>
      <c r="J143" s="2">
        <f>AZ!J142+CA!J142+CO!J142+ID!J142+MT!J142+NM!J142+NV!J142+OR!J142+UT!J142+WA!J142+WY!J142</f>
        <v>283193.28999999998</v>
      </c>
      <c r="K143" s="2">
        <f>AZ!K142+CA!K142+CO!K142+ID!K142+MT!K142+NM!K142+NV!K142+OR!K142+UT!K142+WA!K142+WY!K142</f>
        <v>156042.88</v>
      </c>
      <c r="L143" s="2">
        <f>AZ!L142+CA!L142+CO!L142+ID!L142+MT!L142+NM!L142+NV!L142+OR!L142+UT!L142+WA!L142+WY!L142</f>
        <v>81478.55</v>
      </c>
      <c r="M143" s="2">
        <f>AZ!M142+CA!M142+CO!M142+ID!M142+MT!M142+NM!M142+NV!M142+OR!M142+UT!M142+WA!M142+WY!M142</f>
        <v>122375</v>
      </c>
      <c r="N143" s="2">
        <f>AZ!N142+CA!N142+CO!N142+ID!N142+MT!N142+NM!N142+NV!N142+OR!N142+UT!N142+WA!N142+WY!N142</f>
        <v>370455.24</v>
      </c>
      <c r="O143" s="2">
        <f>AZ!O142+CA!O142+CO!O142+ID!O142+MT!O142+NM!O142+NV!O142+OR!O142+UT!O142+WA!O142+WY!O142</f>
        <v>2313381.04</v>
      </c>
      <c r="P143" s="2">
        <f>AZ!P142+CA!P142+CO!P142+ID!P142+MT!P142+NM!P142+NV!P142+OR!P142+UT!P142+WA!P142+WY!P142</f>
        <v>578753.47</v>
      </c>
      <c r="Q143" s="2">
        <f t="shared" si="9"/>
        <v>63777107.82</v>
      </c>
      <c r="R143" s="2">
        <f t="shared" si="10"/>
        <v>29743892.746803824</v>
      </c>
      <c r="S143" s="1">
        <f t="shared" si="11"/>
        <v>0.46637255534934074</v>
      </c>
    </row>
    <row r="144" spans="1:19" x14ac:dyDescent="0.2">
      <c r="A144" s="5">
        <f t="shared" si="8"/>
        <v>41183</v>
      </c>
      <c r="B144">
        <v>2012</v>
      </c>
      <c r="C144">
        <v>10</v>
      </c>
      <c r="D144" s="2">
        <f>AZ!D143+CA!D143+CO!D143+ID!D143+MT!D143+NM!D143+NV!D143+OR!D143+UT!D143+WA!D143+WY!D143</f>
        <v>19112186.890000001</v>
      </c>
      <c r="E144" s="2">
        <f>AZ!E143+CA!E143+CO!E143+ID!E143+MT!E143+NM!E143+NV!E143+OR!E143+UT!E143+WA!E143+WY!E143</f>
        <v>1305009.74</v>
      </c>
      <c r="F144" s="2">
        <f>AZ!F143+CA!F143+CO!F143+ID!F143+MT!F143+NM!F143+NV!F143+OR!F143+UT!F143+WA!F143+WY!F143</f>
        <v>10046825.610000001</v>
      </c>
      <c r="G144" s="2">
        <f>AZ!G143+CA!G143+CO!G143+ID!G143+MT!G143+NM!G143+NV!G143+OR!G143+UT!G143+WA!G143+WY!G143</f>
        <v>20421004.859999999</v>
      </c>
      <c r="H144" s="2">
        <f>AZ!H143+CA!H143+CO!H143+ID!H143+MT!H143+NM!H143+NV!H143+OR!H143+UT!H143+WA!H143+WY!H143</f>
        <v>4214658</v>
      </c>
      <c r="I144" s="2">
        <f>AZ!I143+CA!I143+CO!I143+ID!I143+MT!I143+NM!I143+NV!I143+OR!I143+UT!I143+WA!I143+WY!I143</f>
        <v>140836.38999999998</v>
      </c>
      <c r="J144" s="2">
        <f>AZ!J143+CA!J143+CO!J143+ID!J143+MT!J143+NM!J143+NV!J143+OR!J143+UT!J143+WA!J143+WY!J143</f>
        <v>282265.09999999998</v>
      </c>
      <c r="K144" s="2">
        <f>AZ!K143+CA!K143+CO!K143+ID!K143+MT!K143+NM!K143+NV!K143+OR!K143+UT!K143+WA!K143+WY!K143</f>
        <v>179575.67999999999</v>
      </c>
      <c r="L144" s="2">
        <f>AZ!L143+CA!L143+CO!L143+ID!L143+MT!L143+NM!L143+NV!L143+OR!L143+UT!L143+WA!L143+WY!L143</f>
        <v>88598.180000000008</v>
      </c>
      <c r="M144" s="2">
        <f>AZ!M143+CA!M143+CO!M143+ID!M143+MT!M143+NM!M143+NV!M143+OR!M143+UT!M143+WA!M143+WY!M143</f>
        <v>-144</v>
      </c>
      <c r="N144" s="2">
        <f>AZ!N143+CA!N143+CO!N143+ID!N143+MT!N143+NM!N143+NV!N143+OR!N143+UT!N143+WA!N143+WY!N143</f>
        <v>345544.11</v>
      </c>
      <c r="O144" s="2">
        <f>AZ!O143+CA!O143+CO!O143+ID!O143+MT!O143+NM!O143+NV!O143+OR!O143+UT!O143+WA!O143+WY!O143</f>
        <v>3144909.51</v>
      </c>
      <c r="P144" s="2">
        <f>AZ!P143+CA!P143+CO!P143+ID!P143+MT!P143+NM!P143+NV!P143+OR!P143+UT!P143+WA!P143+WY!P143</f>
        <v>565135.15</v>
      </c>
      <c r="Q144" s="2">
        <f t="shared" si="9"/>
        <v>59846405.219999999</v>
      </c>
      <c r="R144" s="2">
        <f t="shared" si="10"/>
        <v>29373016.643519092</v>
      </c>
      <c r="S144" s="1">
        <f t="shared" si="11"/>
        <v>0.49080669984340108</v>
      </c>
    </row>
    <row r="145" spans="1:19" x14ac:dyDescent="0.2">
      <c r="A145" s="5">
        <f t="shared" si="8"/>
        <v>41214</v>
      </c>
      <c r="B145">
        <v>2012</v>
      </c>
      <c r="C145">
        <v>11</v>
      </c>
      <c r="D145" s="2">
        <f>AZ!D144+CA!D144+CO!D144+ID!D144+MT!D144+NM!D144+NV!D144+OR!D144+UT!D144+WA!D144+WY!D144</f>
        <v>18199789.940000001</v>
      </c>
      <c r="E145" s="2">
        <f>AZ!E144+CA!E144+CO!E144+ID!E144+MT!E144+NM!E144+NV!E144+OR!E144+UT!E144+WA!E144+WY!E144</f>
        <v>1322589.6900000002</v>
      </c>
      <c r="F145" s="2">
        <f>AZ!F144+CA!F144+CO!F144+ID!F144+MT!F144+NM!F144+NV!F144+OR!F144+UT!F144+WA!F144+WY!F144</f>
        <v>12114499.210000001</v>
      </c>
      <c r="G145" s="2">
        <f>AZ!G144+CA!G144+CO!G144+ID!G144+MT!G144+NM!G144+NV!G144+OR!G144+UT!G144+WA!G144+WY!G144</f>
        <v>16189708.559999999</v>
      </c>
      <c r="H145" s="2">
        <f>AZ!H144+CA!H144+CO!H144+ID!H144+MT!H144+NM!H144+NV!H144+OR!H144+UT!H144+WA!H144+WY!H144</f>
        <v>4788732</v>
      </c>
      <c r="I145" s="2">
        <f>AZ!I144+CA!I144+CO!I144+ID!I144+MT!I144+NM!I144+NV!I144+OR!I144+UT!I144+WA!I144+WY!I144</f>
        <v>143546.99</v>
      </c>
      <c r="J145" s="2">
        <f>AZ!J144+CA!J144+CO!J144+ID!J144+MT!J144+NM!J144+NV!J144+OR!J144+UT!J144+WA!J144+WY!J144</f>
        <v>304196.14999999997</v>
      </c>
      <c r="K145" s="2">
        <f>AZ!K144+CA!K144+CO!K144+ID!K144+MT!K144+NM!K144+NV!K144+OR!K144+UT!K144+WA!K144+WY!K144</f>
        <v>150448.20000000001</v>
      </c>
      <c r="L145" s="2">
        <f>AZ!L144+CA!L144+CO!L144+ID!L144+MT!L144+NM!L144+NV!L144+OR!L144+UT!L144+WA!L144+WY!L144</f>
        <v>78161.33</v>
      </c>
      <c r="M145" s="2">
        <f>AZ!M144+CA!M144+CO!M144+ID!M144+MT!M144+NM!M144+NV!M144+OR!M144+UT!M144+WA!M144+WY!M144</f>
        <v>-43883</v>
      </c>
      <c r="N145" s="2">
        <f>AZ!N144+CA!N144+CO!N144+ID!N144+MT!N144+NM!N144+NV!N144+OR!N144+UT!N144+WA!N144+WY!N144</f>
        <v>261886.1</v>
      </c>
      <c r="O145" s="2">
        <f>AZ!O144+CA!O144+CO!O144+ID!O144+MT!O144+NM!O144+NV!O144+OR!O144+UT!O144+WA!O144+WY!O144</f>
        <v>2555828.3199999998</v>
      </c>
      <c r="P145" s="2">
        <f>AZ!P144+CA!P144+CO!P144+ID!P144+MT!P144+NM!P144+NV!P144+OR!P144+UT!P144+WA!P144+WY!P144</f>
        <v>510395.18</v>
      </c>
      <c r="Q145" s="2">
        <f t="shared" si="9"/>
        <v>56575898.670000009</v>
      </c>
      <c r="R145" s="2">
        <f t="shared" si="10"/>
        <v>26542534.243994605</v>
      </c>
      <c r="S145" s="1">
        <f t="shared" si="11"/>
        <v>0.46914914067585239</v>
      </c>
    </row>
    <row r="146" spans="1:19" x14ac:dyDescent="0.2">
      <c r="A146" s="5">
        <f t="shared" si="8"/>
        <v>41244</v>
      </c>
      <c r="B146">
        <v>2012</v>
      </c>
      <c r="C146">
        <v>12</v>
      </c>
      <c r="D146" s="2">
        <f>AZ!D145+CA!D145+CO!D145+ID!D145+MT!D145+NM!D145+NV!D145+OR!D145+UT!D145+WA!D145+WY!D145</f>
        <v>18851434.969999999</v>
      </c>
      <c r="E146" s="2">
        <f>AZ!E145+CA!E145+CO!E145+ID!E145+MT!E145+NM!E145+NV!E145+OR!E145+UT!E145+WA!E145+WY!E145</f>
        <v>1369715.29</v>
      </c>
      <c r="F146" s="2">
        <f>AZ!F145+CA!F145+CO!F145+ID!F145+MT!F145+NM!F145+NV!F145+OR!F145+UT!F145+WA!F145+WY!F145</f>
        <v>16226266.469999999</v>
      </c>
      <c r="G146" s="2">
        <f>AZ!G145+CA!G145+CO!G145+ID!G145+MT!G145+NM!G145+NV!G145+OR!G145+UT!G145+WA!G145+WY!G145</f>
        <v>15469297.519999998</v>
      </c>
      <c r="H146" s="2">
        <f>AZ!H145+CA!H145+CO!H145+ID!H145+MT!H145+NM!H145+NV!H145+OR!H145+UT!H145+WA!H145+WY!H145</f>
        <v>5329777</v>
      </c>
      <c r="I146" s="2">
        <f>AZ!I145+CA!I145+CO!I145+ID!I145+MT!I145+NM!I145+NV!I145+OR!I145+UT!I145+WA!I145+WY!I145</f>
        <v>148744.26</v>
      </c>
      <c r="J146" s="2">
        <f>AZ!J145+CA!J145+CO!J145+ID!J145+MT!J145+NM!J145+NV!J145+OR!J145+UT!J145+WA!J145+WY!J145</f>
        <v>304313.12</v>
      </c>
      <c r="K146" s="2">
        <f>AZ!K145+CA!K145+CO!K145+ID!K145+MT!K145+NM!K145+NV!K145+OR!K145+UT!K145+WA!K145+WY!K145</f>
        <v>137477.81</v>
      </c>
      <c r="L146" s="2">
        <f>AZ!L145+CA!L145+CO!L145+ID!L145+MT!L145+NM!L145+NV!L145+OR!L145+UT!L145+WA!L145+WY!L145</f>
        <v>80489.180000000008</v>
      </c>
      <c r="M146" s="2">
        <f>AZ!M145+CA!M145+CO!M145+ID!M145+MT!M145+NM!M145+NV!M145+OR!M145+UT!M145+WA!M145+WY!M145</f>
        <v>-115383</v>
      </c>
      <c r="N146" s="2">
        <f>AZ!N145+CA!N145+CO!N145+ID!N145+MT!N145+NM!N145+NV!N145+OR!N145+UT!N145+WA!N145+WY!N145</f>
        <v>243847.01</v>
      </c>
      <c r="O146" s="2">
        <f>AZ!O145+CA!O145+CO!O145+ID!O145+MT!O145+NM!O145+NV!O145+OR!O145+UT!O145+WA!O145+WY!O145</f>
        <v>3977215.0999999996</v>
      </c>
      <c r="P146" s="2">
        <f>AZ!P145+CA!P145+CO!P145+ID!P145+MT!P145+NM!P145+NV!P145+OR!P145+UT!P145+WA!P145+WY!P145</f>
        <v>555164.47</v>
      </c>
      <c r="Q146" s="2">
        <f t="shared" si="9"/>
        <v>62578359.199999988</v>
      </c>
      <c r="R146" s="2">
        <f t="shared" si="10"/>
        <v>26924361.321544118</v>
      </c>
      <c r="S146" s="1">
        <f t="shared" si="11"/>
        <v>0.43025035596561506</v>
      </c>
    </row>
    <row r="147" spans="1:19" x14ac:dyDescent="0.2">
      <c r="A147" s="5">
        <f t="shared" si="8"/>
        <v>41275</v>
      </c>
      <c r="B147">
        <v>2013</v>
      </c>
      <c r="C147">
        <v>1</v>
      </c>
      <c r="D147" s="2">
        <f>AZ!D146+CA!D146+CO!D146+ID!D146+MT!D146+NM!D146+NV!D146+OR!D146+UT!D146+WA!D146+WY!D146</f>
        <v>19371792.34</v>
      </c>
      <c r="E147" s="2">
        <f>AZ!E146+CA!E146+CO!E146+ID!E146+MT!E146+NM!E146+NV!E146+OR!E146+UT!E146+WA!E146+WY!E146</f>
        <v>1364823.25</v>
      </c>
      <c r="F147" s="2">
        <f>AZ!F146+CA!F146+CO!F146+ID!F146+MT!F146+NM!F146+NV!F146+OR!F146+UT!F146+WA!F146+WY!F146</f>
        <v>15676896.93</v>
      </c>
      <c r="G147" s="2">
        <f>AZ!G146+CA!G146+CO!G146+ID!G146+MT!G146+NM!G146+NV!G146+OR!G146+UT!G146+WA!G146+WY!G146</f>
        <v>17830162.740000002</v>
      </c>
      <c r="H147" s="2">
        <f>AZ!H146+CA!H146+CO!H146+ID!H146+MT!H146+NM!H146+NV!H146+OR!H146+UT!H146+WA!H146+WY!H146</f>
        <v>5370935</v>
      </c>
      <c r="I147" s="2">
        <f>AZ!I146+CA!I146+CO!I146+ID!I146+MT!I146+NM!I146+NV!I146+OR!I146+UT!I146+WA!I146+WY!I146</f>
        <v>141804.34</v>
      </c>
      <c r="J147" s="2">
        <f>AZ!J146+CA!J146+CO!J146+ID!J146+MT!J146+NM!J146+NV!J146+OR!J146+UT!J146+WA!J146+WY!J146</f>
        <v>324022.6700000001</v>
      </c>
      <c r="K147" s="2">
        <f>AZ!K146+CA!K146+CO!K146+ID!K146+MT!K146+NM!K146+NV!K146+OR!K146+UT!K146+WA!K146+WY!K146</f>
        <v>172007.46</v>
      </c>
      <c r="L147" s="2">
        <f>AZ!L146+CA!L146+CO!L146+ID!L146+MT!L146+NM!L146+NV!L146+OR!L146+UT!L146+WA!L146+WY!L146</f>
        <v>68839.08</v>
      </c>
      <c r="M147" s="2">
        <f>AZ!M146+CA!M146+CO!M146+ID!M146+MT!M146+NM!M146+NV!M146+OR!M146+UT!M146+WA!M146+WY!M146</f>
        <v>-55041</v>
      </c>
      <c r="N147" s="2">
        <f>AZ!N146+CA!N146+CO!N146+ID!N146+MT!N146+NM!N146+NV!N146+OR!N146+UT!N146+WA!N146+WY!N146</f>
        <v>238650.43999999997</v>
      </c>
      <c r="O147" s="2">
        <f>AZ!O146+CA!O146+CO!O146+ID!O146+MT!O146+NM!O146+NV!O146+OR!O146+UT!O146+WA!O146+WY!O146</f>
        <v>3264476.23</v>
      </c>
      <c r="P147" s="2">
        <f>AZ!P146+CA!P146+CO!P146+ID!P146+MT!P146+NM!P146+NV!P146+OR!P146+UT!P146+WA!P146+WY!P146</f>
        <v>576486.80000000005</v>
      </c>
      <c r="Q147" s="2">
        <f t="shared" si="9"/>
        <v>64345856.279999994</v>
      </c>
      <c r="R147" s="2">
        <f t="shared" si="10"/>
        <v>28501058.948618609</v>
      </c>
      <c r="S147" s="1">
        <f t="shared" si="11"/>
        <v>0.44293542111859846</v>
      </c>
    </row>
    <row r="148" spans="1:19" x14ac:dyDescent="0.2">
      <c r="A148" s="5">
        <f t="shared" si="8"/>
        <v>41306</v>
      </c>
      <c r="B148">
        <v>2013</v>
      </c>
      <c r="C148">
        <v>2</v>
      </c>
      <c r="D148" s="2">
        <f>AZ!D147+CA!D147+CO!D147+ID!D147+MT!D147+NM!D147+NV!D147+OR!D147+UT!D147+WA!D147+WY!D147</f>
        <v>16702524.960000001</v>
      </c>
      <c r="E148" s="2">
        <f>AZ!E147+CA!E147+CO!E147+ID!E147+MT!E147+NM!E147+NV!E147+OR!E147+UT!E147+WA!E147+WY!E147</f>
        <v>1214864.49</v>
      </c>
      <c r="F148" s="2">
        <f>AZ!F147+CA!F147+CO!F147+ID!F147+MT!F147+NM!F147+NV!F147+OR!F147+UT!F147+WA!F147+WY!F147</f>
        <v>11550460.809999999</v>
      </c>
      <c r="G148" s="2">
        <f>AZ!G147+CA!G147+CO!G147+ID!G147+MT!G147+NM!G147+NV!G147+OR!G147+UT!G147+WA!G147+WY!G147</f>
        <v>15915981.649999999</v>
      </c>
      <c r="H148" s="2">
        <f>AZ!H147+CA!H147+CO!H147+ID!H147+MT!H147+NM!H147+NV!H147+OR!H147+UT!H147+WA!H147+WY!H147</f>
        <v>4234886</v>
      </c>
      <c r="I148" s="2">
        <f>AZ!I147+CA!I147+CO!I147+ID!I147+MT!I147+NM!I147+NV!I147+OR!I147+UT!I147+WA!I147+WY!I147</f>
        <v>147943.98000000001</v>
      </c>
      <c r="J148" s="2">
        <f>AZ!J147+CA!J147+CO!J147+ID!J147+MT!J147+NM!J147+NV!J147+OR!J147+UT!J147+WA!J147+WY!J147</f>
        <v>292474.09999999998</v>
      </c>
      <c r="K148" s="2">
        <f>AZ!K147+CA!K147+CO!K147+ID!K147+MT!K147+NM!K147+NV!K147+OR!K147+UT!K147+WA!K147+WY!K147</f>
        <v>164781.10999999999</v>
      </c>
      <c r="L148" s="2">
        <f>AZ!L147+CA!L147+CO!L147+ID!L147+MT!L147+NM!L147+NV!L147+OR!L147+UT!L147+WA!L147+WY!L147</f>
        <v>54588.84</v>
      </c>
      <c r="M148" s="2">
        <f>AZ!M147+CA!M147+CO!M147+ID!M147+MT!M147+NM!M147+NV!M147+OR!M147+UT!M147+WA!M147+WY!M147</f>
        <v>-16294</v>
      </c>
      <c r="N148" s="2">
        <f>AZ!N147+CA!N147+CO!N147+ID!N147+MT!N147+NM!N147+NV!N147+OR!N147+UT!N147+WA!N147+WY!N147</f>
        <v>340923.95</v>
      </c>
      <c r="O148" s="2">
        <f>AZ!O147+CA!O147+CO!O147+ID!O147+MT!O147+NM!O147+NV!O147+OR!O147+UT!O147+WA!O147+WY!O147</f>
        <v>3893917.3500000006</v>
      </c>
      <c r="P148" s="2">
        <f>AZ!P147+CA!P147+CO!P147+ID!P147+MT!P147+NM!P147+NV!P147+OR!P147+UT!P147+WA!P147+WY!P147</f>
        <v>495026.66</v>
      </c>
      <c r="Q148" s="2">
        <f t="shared" si="9"/>
        <v>54992079.899999999</v>
      </c>
      <c r="R148" s="2">
        <f t="shared" si="10"/>
        <v>24807017.169178884</v>
      </c>
      <c r="S148" s="1">
        <f t="shared" si="11"/>
        <v>0.45110163525891456</v>
      </c>
    </row>
    <row r="149" spans="1:19" x14ac:dyDescent="0.2">
      <c r="A149" s="5">
        <f t="shared" si="8"/>
        <v>41334</v>
      </c>
      <c r="B149">
        <v>2013</v>
      </c>
      <c r="C149">
        <v>3</v>
      </c>
      <c r="D149" s="2">
        <f>AZ!D148+CA!D148+CO!D148+ID!D148+MT!D148+NM!D148+NV!D148+OR!D148+UT!D148+WA!D148+WY!D148</f>
        <v>17862183.640000001</v>
      </c>
      <c r="E149" s="2">
        <f>AZ!E148+CA!E148+CO!E148+ID!E148+MT!E148+NM!E148+NV!E148+OR!E148+UT!E148+WA!E148+WY!E148</f>
        <v>1359266.02</v>
      </c>
      <c r="F149" s="2">
        <f>AZ!F148+CA!F148+CO!F148+ID!F148+MT!F148+NM!F148+NV!F148+OR!F148+UT!F148+WA!F148+WY!F148</f>
        <v>11713368.83</v>
      </c>
      <c r="G149" s="2">
        <f>AZ!G148+CA!G148+CO!G148+ID!G148+MT!G148+NM!G148+NV!G148+OR!G148+UT!G148+WA!G148+WY!G148</f>
        <v>16171965.470000001</v>
      </c>
      <c r="H149" s="2">
        <f>AZ!H148+CA!H148+CO!H148+ID!H148+MT!H148+NM!H148+NV!H148+OR!H148+UT!H148+WA!H148+WY!H148</f>
        <v>4713385</v>
      </c>
      <c r="I149" s="2">
        <f>AZ!I148+CA!I148+CO!I148+ID!I148+MT!I148+NM!I148+NV!I148+OR!I148+UT!I148+WA!I148+WY!I148</f>
        <v>141511.35</v>
      </c>
      <c r="J149" s="2">
        <f>AZ!J148+CA!J148+CO!J148+ID!J148+MT!J148+NM!J148+NV!J148+OR!J148+UT!J148+WA!J148+WY!J148</f>
        <v>318097.44000000006</v>
      </c>
      <c r="K149" s="2">
        <f>AZ!K148+CA!K148+CO!K148+ID!K148+MT!K148+NM!K148+NV!K148+OR!K148+UT!K148+WA!K148+WY!K148</f>
        <v>205199.94000000003</v>
      </c>
      <c r="L149" s="2">
        <f>AZ!L148+CA!L148+CO!L148+ID!L148+MT!L148+NM!L148+NV!L148+OR!L148+UT!L148+WA!L148+WY!L148</f>
        <v>67596.959999999992</v>
      </c>
      <c r="M149" s="2">
        <f>AZ!M148+CA!M148+CO!M148+ID!M148+MT!M148+NM!M148+NV!M148+OR!M148+UT!M148+WA!M148+WY!M148</f>
        <v>-61617</v>
      </c>
      <c r="N149" s="2">
        <f>AZ!N148+CA!N148+CO!N148+ID!N148+MT!N148+NM!N148+NV!N148+OR!N148+UT!N148+WA!N148+WY!N148</f>
        <v>487578.43</v>
      </c>
      <c r="O149" s="2">
        <f>AZ!O148+CA!O148+CO!O148+ID!O148+MT!O148+NM!O148+NV!O148+OR!O148+UT!O148+WA!O148+WY!O148</f>
        <v>4080321.0700000003</v>
      </c>
      <c r="P149" s="2">
        <f>AZ!P148+CA!P148+CO!P148+ID!P148+MT!P148+NM!P148+NV!P148+OR!P148+UT!P148+WA!P148+WY!P148</f>
        <v>565794.95000000007</v>
      </c>
      <c r="Q149" s="2">
        <f t="shared" si="9"/>
        <v>57624652.100000001</v>
      </c>
      <c r="R149" s="2">
        <f t="shared" si="10"/>
        <v>26166036.377738945</v>
      </c>
      <c r="S149" s="1">
        <f t="shared" si="11"/>
        <v>0.45407712539992834</v>
      </c>
    </row>
    <row r="150" spans="1:19" x14ac:dyDescent="0.2">
      <c r="A150" s="5">
        <f t="shared" si="8"/>
        <v>41365</v>
      </c>
      <c r="B150">
        <v>2013</v>
      </c>
      <c r="C150">
        <v>4</v>
      </c>
      <c r="D150" s="2">
        <f>AZ!D149+CA!D149+CO!D149+ID!D149+MT!D149+NM!D149+NV!D149+OR!D149+UT!D149+WA!D149+WY!D149</f>
        <v>15205224.57</v>
      </c>
      <c r="E150" s="2">
        <f>AZ!E149+CA!E149+CO!E149+ID!E149+MT!E149+NM!E149+NV!E149+OR!E149+UT!E149+WA!E149+WY!E149</f>
        <v>1249076.0399999998</v>
      </c>
      <c r="F150" s="2">
        <f>AZ!F149+CA!F149+CO!F149+ID!F149+MT!F149+NM!F149+NV!F149+OR!F149+UT!F149+WA!F149+WY!F149</f>
        <v>16360618.119999999</v>
      </c>
      <c r="G150" s="2">
        <f>AZ!G149+CA!G149+CO!G149+ID!G149+MT!G149+NM!G149+NV!G149+OR!G149+UT!G149+WA!G149+WY!G149</f>
        <v>13500508.1</v>
      </c>
      <c r="H150" s="2">
        <f>AZ!H149+CA!H149+CO!H149+ID!H149+MT!H149+NM!H149+NV!H149+OR!H149+UT!H149+WA!H149+WY!H149</f>
        <v>4352145</v>
      </c>
      <c r="I150" s="2">
        <f>AZ!I149+CA!I149+CO!I149+ID!I149+MT!I149+NM!I149+NV!I149+OR!I149+UT!I149+WA!I149+WY!I149</f>
        <v>102168.62</v>
      </c>
      <c r="J150" s="2">
        <f>AZ!J149+CA!J149+CO!J149+ID!J149+MT!J149+NM!J149+NV!J149+OR!J149+UT!J149+WA!J149+WY!J149</f>
        <v>291945.42</v>
      </c>
      <c r="K150" s="2">
        <f>AZ!K149+CA!K149+CO!K149+ID!K149+MT!K149+NM!K149+NV!K149+OR!K149+UT!K149+WA!K149+WY!K149</f>
        <v>183751.94999999998</v>
      </c>
      <c r="L150" s="2">
        <f>AZ!L149+CA!L149+CO!L149+ID!L149+MT!L149+NM!L149+NV!L149+OR!L149+UT!L149+WA!L149+WY!L149</f>
        <v>62571.37</v>
      </c>
      <c r="M150" s="2">
        <f>AZ!M149+CA!M149+CO!M149+ID!M149+MT!M149+NM!M149+NV!M149+OR!M149+UT!M149+WA!M149+WY!M149</f>
        <v>-17724</v>
      </c>
      <c r="N150" s="2">
        <f>AZ!N149+CA!N149+CO!N149+ID!N149+MT!N149+NM!N149+NV!N149+OR!N149+UT!N149+WA!N149+WY!N149</f>
        <v>525922.97000000009</v>
      </c>
      <c r="O150" s="2">
        <f>AZ!O149+CA!O149+CO!O149+ID!O149+MT!O149+NM!O149+NV!O149+OR!O149+UT!O149+WA!O149+WY!O149</f>
        <v>5152253.0199999986</v>
      </c>
      <c r="P150" s="2">
        <f>AZ!P149+CA!P149+CO!P149+ID!P149+MT!P149+NM!P149+NV!P149+OR!P149+UT!P149+WA!P149+WY!P149</f>
        <v>449127.59</v>
      </c>
      <c r="Q150" s="2">
        <f t="shared" si="9"/>
        <v>57417588.769999996</v>
      </c>
      <c r="R150" s="2">
        <f t="shared" si="10"/>
        <v>22161897.872411046</v>
      </c>
      <c r="S150" s="1">
        <f t="shared" si="11"/>
        <v>0.38597750875930847</v>
      </c>
    </row>
    <row r="151" spans="1:19" x14ac:dyDescent="0.2">
      <c r="A151" s="5">
        <f t="shared" si="8"/>
        <v>41395</v>
      </c>
      <c r="B151">
        <v>2013</v>
      </c>
      <c r="C151">
        <v>5</v>
      </c>
      <c r="D151" s="2">
        <f>AZ!D150+CA!D150+CO!D150+ID!D150+MT!D150+NM!D150+NV!D150+OR!D150+UT!D150+WA!D150+WY!D150</f>
        <v>16247776.689999998</v>
      </c>
      <c r="E151" s="2">
        <f>AZ!E150+CA!E150+CO!E150+ID!E150+MT!E150+NM!E150+NV!E150+OR!E150+UT!E150+WA!E150+WY!E150</f>
        <v>1281979.03</v>
      </c>
      <c r="F151" s="2">
        <f>AZ!F150+CA!F150+CO!F150+ID!F150+MT!F150+NM!F150+NV!F150+OR!F150+UT!F150+WA!F150+WY!F150</f>
        <v>18618652.510000002</v>
      </c>
      <c r="G151" s="2">
        <f>AZ!G150+CA!G150+CO!G150+ID!G150+MT!G150+NM!G150+NV!G150+OR!G150+UT!G150+WA!G150+WY!G150</f>
        <v>13770762.580000002</v>
      </c>
      <c r="H151" s="2">
        <f>AZ!H150+CA!H150+CO!H150+ID!H150+MT!H150+NM!H150+NV!H150+OR!H150+UT!H150+WA!H150+WY!H150</f>
        <v>4877795</v>
      </c>
      <c r="I151" s="2">
        <f>AZ!I150+CA!I150+CO!I150+ID!I150+MT!I150+NM!I150+NV!I150+OR!I150+UT!I150+WA!I150+WY!I150</f>
        <v>107628.95</v>
      </c>
      <c r="J151" s="2">
        <f>AZ!J150+CA!J150+CO!J150+ID!J150+MT!J150+NM!J150+NV!J150+OR!J150+UT!J150+WA!J150+WY!J150</f>
        <v>313362.90999999997</v>
      </c>
      <c r="K151" s="2">
        <f>AZ!K150+CA!K150+CO!K150+ID!K150+MT!K150+NM!K150+NV!K150+OR!K150+UT!K150+WA!K150+WY!K150</f>
        <v>166803.06</v>
      </c>
      <c r="L151" s="2">
        <f>AZ!L150+CA!L150+CO!L150+ID!L150+MT!L150+NM!L150+NV!L150+OR!L150+UT!L150+WA!L150+WY!L150</f>
        <v>68436.56</v>
      </c>
      <c r="M151" s="2">
        <f>AZ!M150+CA!M150+CO!M150+ID!M150+MT!M150+NM!M150+NV!M150+OR!M150+UT!M150+WA!M150+WY!M150</f>
        <v>-9777</v>
      </c>
      <c r="N151" s="2">
        <f>AZ!N150+CA!N150+CO!N150+ID!N150+MT!N150+NM!N150+NV!N150+OR!N150+UT!N150+WA!N150+WY!N150</f>
        <v>590138.32999999996</v>
      </c>
      <c r="O151" s="2">
        <f>AZ!O150+CA!O150+CO!O150+ID!O150+MT!O150+NM!O150+NV!O150+OR!O150+UT!O150+WA!O150+WY!O150</f>
        <v>4624545.6499999994</v>
      </c>
      <c r="P151" s="2">
        <f>AZ!P150+CA!P150+CO!P150+ID!P150+MT!P150+NM!P150+NV!P150+OR!P150+UT!P150+WA!P150+WY!P150</f>
        <v>458614.26</v>
      </c>
      <c r="Q151" s="2">
        <f t="shared" si="9"/>
        <v>61116718.530000001</v>
      </c>
      <c r="R151" s="2">
        <f t="shared" si="10"/>
        <v>23396338.08052358</v>
      </c>
      <c r="S151" s="1">
        <f t="shared" si="11"/>
        <v>0.38281404242996386</v>
      </c>
    </row>
    <row r="152" spans="1:19" x14ac:dyDescent="0.2">
      <c r="A152" s="5">
        <f t="shared" si="8"/>
        <v>41426</v>
      </c>
      <c r="B152">
        <v>2013</v>
      </c>
      <c r="C152">
        <v>6</v>
      </c>
      <c r="D152" s="2">
        <f>AZ!D151+CA!D151+CO!D151+ID!D151+MT!D151+NM!D151+NV!D151+OR!D151+UT!D151+WA!D151+WY!D151</f>
        <v>17556121.339999996</v>
      </c>
      <c r="E152" s="2">
        <f>AZ!E151+CA!E151+CO!E151+ID!E151+MT!E151+NM!E151+NV!E151+OR!E151+UT!E151+WA!E151+WY!E151</f>
        <v>1253793.7899999998</v>
      </c>
      <c r="F152" s="2">
        <f>AZ!F151+CA!F151+CO!F151+ID!F151+MT!F151+NM!F151+NV!F151+OR!F151+UT!F151+WA!F151+WY!F151</f>
        <v>18067266.099999998</v>
      </c>
      <c r="G152" s="2">
        <f>AZ!G151+CA!G151+CO!G151+ID!G151+MT!G151+NM!G151+NV!G151+OR!G151+UT!G151+WA!G151+WY!G151</f>
        <v>18711636.239999998</v>
      </c>
      <c r="H152" s="2">
        <f>AZ!H151+CA!H151+CO!H151+ID!H151+MT!H151+NM!H151+NV!H151+OR!H151+UT!H151+WA!H151+WY!H151</f>
        <v>4408692</v>
      </c>
      <c r="I152" s="2">
        <f>AZ!I151+CA!I151+CO!I151+ID!I151+MT!I151+NM!I151+NV!I151+OR!I151+UT!I151+WA!I151+WY!I151</f>
        <v>143297.82</v>
      </c>
      <c r="J152" s="2">
        <f>AZ!J151+CA!J151+CO!J151+ID!J151+MT!J151+NM!J151+NV!J151+OR!J151+UT!J151+WA!J151+WY!J151</f>
        <v>301253.26</v>
      </c>
      <c r="K152" s="2">
        <f>AZ!K151+CA!K151+CO!K151+ID!K151+MT!K151+NM!K151+NV!K151+OR!K151+UT!K151+WA!K151+WY!K151</f>
        <v>170100.25999999998</v>
      </c>
      <c r="L152" s="2">
        <f>AZ!L151+CA!L151+CO!L151+ID!L151+MT!L151+NM!L151+NV!L151+OR!L151+UT!L151+WA!L151+WY!L151</f>
        <v>51475.339999999989</v>
      </c>
      <c r="M152" s="2">
        <f>AZ!M151+CA!M151+CO!M151+ID!M151+MT!M151+NM!M151+NV!M151+OR!M151+UT!M151+WA!M151+WY!M151</f>
        <v>71924</v>
      </c>
      <c r="N152" s="2">
        <f>AZ!N151+CA!N151+CO!N151+ID!N151+MT!N151+NM!N151+NV!N151+OR!N151+UT!N151+WA!N151+WY!N151</f>
        <v>698941.69</v>
      </c>
      <c r="O152" s="2">
        <f>AZ!O151+CA!O151+CO!O151+ID!O151+MT!O151+NM!O151+NV!O151+OR!O151+UT!O151+WA!O151+WY!O151</f>
        <v>4322663.8099999996</v>
      </c>
      <c r="P152" s="2">
        <f>AZ!P151+CA!P151+CO!P151+ID!P151+MT!P151+NM!P151+NV!P151+OR!P151+UT!P151+WA!P151+WY!P151</f>
        <v>505059.36</v>
      </c>
      <c r="Q152" s="2">
        <f t="shared" si="9"/>
        <v>66262225.009999983</v>
      </c>
      <c r="R152" s="2">
        <f t="shared" si="10"/>
        <v>26936110.900615785</v>
      </c>
      <c r="S152" s="1">
        <f t="shared" si="11"/>
        <v>0.40650779379277885</v>
      </c>
    </row>
    <row r="153" spans="1:19" x14ac:dyDescent="0.2">
      <c r="A153" s="5">
        <f t="shared" si="8"/>
        <v>41456</v>
      </c>
      <c r="B153">
        <v>2013</v>
      </c>
      <c r="C153">
        <v>7</v>
      </c>
      <c r="D153" s="2">
        <f>AZ!D152+CA!D152+CO!D152+ID!D152+MT!D152+NM!D152+NV!D152+OR!D152+UT!D152+WA!D152+WY!D152</f>
        <v>19124596.940000001</v>
      </c>
      <c r="E153" s="2">
        <f>AZ!E152+CA!E152+CO!E152+ID!E152+MT!E152+NM!E152+NV!E152+OR!E152+UT!E152+WA!E152+WY!E152</f>
        <v>1311565.79</v>
      </c>
      <c r="F153" s="2">
        <f>AZ!F152+CA!F152+CO!F152+ID!F152+MT!F152+NM!F152+NV!F152+OR!F152+UT!F152+WA!F152+WY!F152</f>
        <v>16981382.279999997</v>
      </c>
      <c r="G153" s="2">
        <f>AZ!G152+CA!G152+CO!G152+ID!G152+MT!G152+NM!G152+NV!G152+OR!G152+UT!G152+WA!G152+WY!G152</f>
        <v>25065814.169999998</v>
      </c>
      <c r="H153" s="2">
        <f>AZ!H152+CA!H152+CO!H152+ID!H152+MT!H152+NM!H152+NV!H152+OR!H152+UT!H152+WA!H152+WY!H152</f>
        <v>5184308</v>
      </c>
      <c r="I153" s="2">
        <f>AZ!I152+CA!I152+CO!I152+ID!I152+MT!I152+NM!I152+NV!I152+OR!I152+UT!I152+WA!I152+WY!I152</f>
        <v>156343.38</v>
      </c>
      <c r="J153" s="2">
        <f>AZ!J152+CA!J152+CO!J152+ID!J152+MT!J152+NM!J152+NV!J152+OR!J152+UT!J152+WA!J152+WY!J152</f>
        <v>319627.48</v>
      </c>
      <c r="K153" s="2">
        <f>AZ!K152+CA!K152+CO!K152+ID!K152+MT!K152+NM!K152+NV!K152+OR!K152+UT!K152+WA!K152+WY!K152</f>
        <v>179786.06000000003</v>
      </c>
      <c r="L153" s="2">
        <f>AZ!L152+CA!L152+CO!L152+ID!L152+MT!L152+NM!L152+NV!L152+OR!L152+UT!L152+WA!L152+WY!L152</f>
        <v>61408.51999999999</v>
      </c>
      <c r="M153" s="2">
        <f>AZ!M152+CA!M152+CO!M152+ID!M152+MT!M152+NM!M152+NV!M152+OR!M152+UT!M152+WA!M152+WY!M152</f>
        <v>100699</v>
      </c>
      <c r="N153" s="2">
        <f>AZ!N152+CA!N152+CO!N152+ID!N152+MT!N152+NM!N152+NV!N152+OR!N152+UT!N152+WA!N152+WY!N152</f>
        <v>662253.21000000008</v>
      </c>
      <c r="O153" s="2">
        <f>AZ!O152+CA!O152+CO!O152+ID!O152+MT!O152+NM!O152+NV!O152+OR!O152+UT!O152+WA!O152+WY!O152</f>
        <v>3987427.3200000003</v>
      </c>
      <c r="P153" s="2">
        <f>AZ!P152+CA!P152+CO!P152+ID!P152+MT!P152+NM!P152+NV!P152+OR!P152+UT!P152+WA!P152+WY!P152</f>
        <v>602669.34000000008</v>
      </c>
      <c r="Q153" s="2">
        <f t="shared" si="9"/>
        <v>73737881.48999998</v>
      </c>
      <c r="R153" s="2">
        <f t="shared" si="10"/>
        <v>31393298.78971627</v>
      </c>
      <c r="S153" s="1">
        <f t="shared" si="11"/>
        <v>0.42574180537006201</v>
      </c>
    </row>
    <row r="154" spans="1:19" x14ac:dyDescent="0.2">
      <c r="A154" s="5">
        <f t="shared" si="8"/>
        <v>41487</v>
      </c>
      <c r="B154">
        <v>2013</v>
      </c>
      <c r="C154">
        <v>8</v>
      </c>
      <c r="D154" s="2">
        <f>AZ!D153+CA!D153+CO!D153+ID!D153+MT!D153+NM!D153+NV!D153+OR!D153+UT!D153+WA!D153+WY!D153</f>
        <v>19714232.449999996</v>
      </c>
      <c r="E154" s="2">
        <f>AZ!E153+CA!E153+CO!E153+ID!E153+MT!E153+NM!E153+NV!E153+OR!E153+UT!E153+WA!E153+WY!E153</f>
        <v>1303497.1100000001</v>
      </c>
      <c r="F154" s="2">
        <f>AZ!F153+CA!F153+CO!F153+ID!F153+MT!F153+NM!F153+NV!F153+OR!F153+UT!F153+WA!F153+WY!F153</f>
        <v>13053387.640000001</v>
      </c>
      <c r="G154" s="2">
        <f>AZ!G153+CA!G153+CO!G153+ID!G153+MT!G153+NM!G153+NV!G153+OR!G153+UT!G153+WA!G153+WY!G153</f>
        <v>25976455.609999996</v>
      </c>
      <c r="H154" s="2">
        <f>AZ!H153+CA!H153+CO!H153+ID!H153+MT!H153+NM!H153+NV!H153+OR!H153+UT!H153+WA!H153+WY!H153</f>
        <v>5439735</v>
      </c>
      <c r="I154" s="2">
        <f>AZ!I153+CA!I153+CO!I153+ID!I153+MT!I153+NM!I153+NV!I153+OR!I153+UT!I153+WA!I153+WY!I153</f>
        <v>153364.68999999997</v>
      </c>
      <c r="J154" s="2">
        <f>AZ!J153+CA!J153+CO!J153+ID!J153+MT!J153+NM!J153+NV!J153+OR!J153+UT!J153+WA!J153+WY!J153</f>
        <v>352234.75999999995</v>
      </c>
      <c r="K154" s="2">
        <f>AZ!K153+CA!K153+CO!K153+ID!K153+MT!K153+NM!K153+NV!K153+OR!K153+UT!K153+WA!K153+WY!K153</f>
        <v>177083.6</v>
      </c>
      <c r="L154" s="2">
        <f>AZ!L153+CA!L153+CO!L153+ID!L153+MT!L153+NM!L153+NV!L153+OR!L153+UT!L153+WA!L153+WY!L153</f>
        <v>60307.24</v>
      </c>
      <c r="M154" s="2">
        <f>AZ!M153+CA!M153+CO!M153+ID!M153+MT!M153+NM!M153+NV!M153+OR!M153+UT!M153+WA!M153+WY!M153</f>
        <v>-65729</v>
      </c>
      <c r="N154" s="2">
        <f>AZ!N153+CA!N153+CO!N153+ID!N153+MT!N153+NM!N153+NV!N153+OR!N153+UT!N153+WA!N153+WY!N153</f>
        <v>784798.57000000007</v>
      </c>
      <c r="O154" s="2">
        <f>AZ!O153+CA!O153+CO!O153+ID!O153+MT!O153+NM!O153+NV!O153+OR!O153+UT!O153+WA!O153+WY!O153</f>
        <v>3365340.52</v>
      </c>
      <c r="P154" s="2">
        <f>AZ!P153+CA!P153+CO!P153+ID!P153+MT!P153+NM!P153+NV!P153+OR!P153+UT!P153+WA!P153+WY!P153</f>
        <v>606047.60000000009</v>
      </c>
      <c r="Q154" s="2">
        <f t="shared" si="9"/>
        <v>70920755.789999977</v>
      </c>
      <c r="R154" s="2">
        <f t="shared" si="10"/>
        <v>32418922.546617165</v>
      </c>
      <c r="S154" s="1">
        <f t="shared" si="11"/>
        <v>0.45711473581318379</v>
      </c>
    </row>
    <row r="155" spans="1:19" x14ac:dyDescent="0.2">
      <c r="A155" s="5">
        <f t="shared" si="8"/>
        <v>41518</v>
      </c>
      <c r="B155">
        <v>2013</v>
      </c>
      <c r="C155">
        <v>9</v>
      </c>
      <c r="D155" s="2">
        <f>AZ!D154+CA!D154+CO!D154+ID!D154+MT!D154+NM!D154+NV!D154+OR!D154+UT!D154+WA!D154+WY!D154</f>
        <v>17622576.190000001</v>
      </c>
      <c r="E155" s="2">
        <f>AZ!E154+CA!E154+CO!E154+ID!E154+MT!E154+NM!E154+NV!E154+OR!E154+UT!E154+WA!E154+WY!E154</f>
        <v>1276539.44</v>
      </c>
      <c r="F155" s="2">
        <f>AZ!F154+CA!F154+CO!F154+ID!F154+MT!F154+NM!F154+NV!F154+OR!F154+UT!F154+WA!F154+WY!F154</f>
        <v>9787649.540000001</v>
      </c>
      <c r="G155" s="2">
        <f>AZ!G154+CA!G154+CO!G154+ID!G154+MT!G154+NM!G154+NV!G154+OR!G154+UT!G154+WA!G154+WY!G154</f>
        <v>23324902.270000003</v>
      </c>
      <c r="H155" s="2">
        <f>AZ!H154+CA!H154+CO!H154+ID!H154+MT!H154+NM!H154+NV!H154+OR!H154+UT!H154+WA!H154+WY!H154</f>
        <v>5269728</v>
      </c>
      <c r="I155" s="2">
        <f>AZ!I154+CA!I154+CO!I154+ID!I154+MT!I154+NM!I154+NV!I154+OR!I154+UT!I154+WA!I154+WY!I154</f>
        <v>158555.46</v>
      </c>
      <c r="J155" s="2">
        <f>AZ!J154+CA!J154+CO!J154+ID!J154+MT!J154+NM!J154+NV!J154+OR!J154+UT!J154+WA!J154+WY!J154</f>
        <v>321076.49</v>
      </c>
      <c r="K155" s="2">
        <f>AZ!K154+CA!K154+CO!K154+ID!K154+MT!K154+NM!K154+NV!K154+OR!K154+UT!K154+WA!K154+WY!K154</f>
        <v>180714.36000000002</v>
      </c>
      <c r="L155" s="2">
        <f>AZ!L154+CA!L154+CO!L154+ID!L154+MT!L154+NM!L154+NV!L154+OR!L154+UT!L154+WA!L154+WY!L154</f>
        <v>62061.630000000005</v>
      </c>
      <c r="M155" s="2">
        <f>AZ!M154+CA!M154+CO!M154+ID!M154+MT!M154+NM!M154+NV!M154+OR!M154+UT!M154+WA!M154+WY!M154</f>
        <v>45677</v>
      </c>
      <c r="N155" s="2">
        <f>AZ!N154+CA!N154+CO!N154+ID!N154+MT!N154+NM!N154+NV!N154+OR!N154+UT!N154+WA!N154+WY!N154</f>
        <v>781623.17</v>
      </c>
      <c r="O155" s="2">
        <f>AZ!O154+CA!O154+CO!O154+ID!O154+MT!O154+NM!O154+NV!O154+OR!O154+UT!O154+WA!O154+WY!O154</f>
        <v>3780219.6399999997</v>
      </c>
      <c r="P155" s="2">
        <f>AZ!P154+CA!P154+CO!P154+ID!P154+MT!P154+NM!P154+NV!P154+OR!P154+UT!P154+WA!P154+WY!P154</f>
        <v>572866.47</v>
      </c>
      <c r="Q155" s="2">
        <f t="shared" si="9"/>
        <v>63184189.660000011</v>
      </c>
      <c r="R155" s="2">
        <f t="shared" si="10"/>
        <v>29031803.569696918</v>
      </c>
      <c r="S155" s="1">
        <f t="shared" si="11"/>
        <v>0.45947892543878061</v>
      </c>
    </row>
    <row r="156" spans="1:19" x14ac:dyDescent="0.2">
      <c r="A156" s="5">
        <f t="shared" si="8"/>
        <v>41548</v>
      </c>
      <c r="B156">
        <v>2013</v>
      </c>
      <c r="C156">
        <v>10</v>
      </c>
      <c r="D156" s="2">
        <f>AZ!D155+CA!D155+CO!D155+ID!D155+MT!D155+NM!D155+NV!D155+OR!D155+UT!D155+WA!D155+WY!D155</f>
        <v>18069394.949999999</v>
      </c>
      <c r="E156" s="2">
        <f>AZ!E155+CA!E155+CO!E155+ID!E155+MT!E155+NM!E155+NV!E155+OR!E155+UT!E155+WA!E155+WY!E155</f>
        <v>1338916.8299999998</v>
      </c>
      <c r="F156" s="2">
        <f>AZ!F155+CA!F155+CO!F155+ID!F155+MT!F155+NM!F155+NV!F155+OR!F155+UT!F155+WA!F155+WY!F155</f>
        <v>10391413.279999999</v>
      </c>
      <c r="G156" s="2">
        <f>AZ!G155+CA!G155+CO!G155+ID!G155+MT!G155+NM!G155+NV!G155+OR!G155+UT!G155+WA!G155+WY!G155</f>
        <v>19077383.710000005</v>
      </c>
      <c r="H156" s="2">
        <f>AZ!H155+CA!H155+CO!H155+ID!H155+MT!H155+NM!H155+NV!H155+OR!H155+UT!H155+WA!H155+WY!H155</f>
        <v>4513013</v>
      </c>
      <c r="I156" s="2">
        <f>AZ!I155+CA!I155+CO!I155+ID!I155+MT!I155+NM!I155+NV!I155+OR!I155+UT!I155+WA!I155+WY!I155</f>
        <v>153280.41999999998</v>
      </c>
      <c r="J156" s="2">
        <f>AZ!J155+CA!J155+CO!J155+ID!J155+MT!J155+NM!J155+NV!J155+OR!J155+UT!J155+WA!J155+WY!J155</f>
        <v>344936.23000000004</v>
      </c>
      <c r="K156" s="2">
        <f>AZ!K155+CA!K155+CO!K155+ID!K155+MT!K155+NM!K155+NV!K155+OR!K155+UT!K155+WA!K155+WY!K155</f>
        <v>158737.76999999999</v>
      </c>
      <c r="L156" s="2">
        <f>AZ!L155+CA!L155+CO!L155+ID!L155+MT!L155+NM!L155+NV!L155+OR!L155+UT!L155+WA!L155+WY!L155</f>
        <v>66239.62000000001</v>
      </c>
      <c r="M156" s="2">
        <f>AZ!M155+CA!M155+CO!M155+ID!M155+MT!M155+NM!M155+NV!M155+OR!M155+UT!M155+WA!M155+WY!M155</f>
        <v>9204</v>
      </c>
      <c r="N156" s="2">
        <f>AZ!N155+CA!N155+CO!N155+ID!N155+MT!N155+NM!N155+NV!N155+OR!N155+UT!N155+WA!N155+WY!N155</f>
        <v>817446.5199999999</v>
      </c>
      <c r="O156" s="2">
        <f>AZ!O155+CA!O155+CO!O155+ID!O155+MT!O155+NM!O155+NV!O155+OR!O155+UT!O155+WA!O155+WY!O155</f>
        <v>3071845.91</v>
      </c>
      <c r="P156" s="2">
        <f>AZ!P155+CA!P155+CO!P155+ID!P155+MT!P155+NM!P155+NV!P155+OR!P155+UT!P155+WA!P155+WY!P155</f>
        <v>593126.76</v>
      </c>
      <c r="Q156" s="2">
        <f t="shared" si="9"/>
        <v>58604938.999999993</v>
      </c>
      <c r="R156" s="2">
        <f t="shared" si="10"/>
        <v>27655471.698463917</v>
      </c>
      <c r="S156" s="1">
        <f t="shared" si="11"/>
        <v>0.47189660411495216</v>
      </c>
    </row>
    <row r="157" spans="1:19" x14ac:dyDescent="0.2">
      <c r="A157" s="5">
        <f t="shared" si="8"/>
        <v>41579</v>
      </c>
      <c r="B157">
        <v>2013</v>
      </c>
      <c r="C157">
        <v>11</v>
      </c>
      <c r="D157" s="2">
        <f>AZ!D156+CA!D156+CO!D156+ID!D156+MT!D156+NM!D156+NV!D156+OR!D156+UT!D156+WA!D156+WY!D156</f>
        <v>17606421.949999999</v>
      </c>
      <c r="E157" s="2">
        <f>AZ!E156+CA!E156+CO!E156+ID!E156+MT!E156+NM!E156+NV!E156+OR!E156+UT!E156+WA!E156+WY!E156</f>
        <v>1205838.26</v>
      </c>
      <c r="F157" s="2">
        <f>AZ!F156+CA!F156+CO!F156+ID!F156+MT!F156+NM!F156+NV!F156+OR!F156+UT!F156+WA!F156+WY!F156</f>
        <v>10532491.899999999</v>
      </c>
      <c r="G157" s="2">
        <f>AZ!G156+CA!G156+CO!G156+ID!G156+MT!G156+NM!G156+NV!G156+OR!G156+UT!G156+WA!G156+WY!G156</f>
        <v>18391737.880000003</v>
      </c>
      <c r="H157" s="2">
        <f>AZ!H156+CA!H156+CO!H156+ID!H156+MT!H156+NM!H156+NV!H156+OR!H156+UT!H156+WA!H156+WY!H156</f>
        <v>4385950</v>
      </c>
      <c r="I157" s="2">
        <f>AZ!I156+CA!I156+CO!I156+ID!I156+MT!I156+NM!I156+NV!I156+OR!I156+UT!I156+WA!I156+WY!I156</f>
        <v>147052.37999999998</v>
      </c>
      <c r="J157" s="2">
        <f>AZ!J156+CA!J156+CO!J156+ID!J156+MT!J156+NM!J156+NV!J156+OR!J156+UT!J156+WA!J156+WY!J156</f>
        <v>346614.59999999992</v>
      </c>
      <c r="K157" s="2">
        <f>AZ!K156+CA!K156+CO!K156+ID!K156+MT!K156+NM!K156+NV!K156+OR!K156+UT!K156+WA!K156+WY!K156</f>
        <v>178627.25</v>
      </c>
      <c r="L157" s="2">
        <f>AZ!L156+CA!L156+CO!L156+ID!L156+MT!L156+NM!L156+NV!L156+OR!L156+UT!L156+WA!L156+WY!L156</f>
        <v>67145.259999999995</v>
      </c>
      <c r="M157" s="2">
        <f>AZ!M156+CA!M156+CO!M156+ID!M156+MT!M156+NM!M156+NV!M156+OR!M156+UT!M156+WA!M156+WY!M156</f>
        <v>-26192</v>
      </c>
      <c r="N157" s="2">
        <f>AZ!N156+CA!N156+CO!N156+ID!N156+MT!N156+NM!N156+NV!N156+OR!N156+UT!N156+WA!N156+WY!N156</f>
        <v>689653.4</v>
      </c>
      <c r="O157" s="2">
        <f>AZ!O156+CA!O156+CO!O156+ID!O156+MT!O156+NM!O156+NV!O156+OR!O156+UT!O156+WA!O156+WY!O156</f>
        <v>3309708.8599999994</v>
      </c>
      <c r="P157" s="2">
        <f>AZ!P156+CA!P156+CO!P156+ID!P156+MT!P156+NM!P156+NV!P156+OR!P156+UT!P156+WA!P156+WY!P156</f>
        <v>566175.18999999994</v>
      </c>
      <c r="Q157" s="2">
        <f t="shared" si="9"/>
        <v>57401224.93</v>
      </c>
      <c r="R157" s="2">
        <f t="shared" si="10"/>
        <v>26863038.867085725</v>
      </c>
      <c r="S157" s="1">
        <f t="shared" si="11"/>
        <v>0.46798720584525555</v>
      </c>
    </row>
    <row r="158" spans="1:19" x14ac:dyDescent="0.2">
      <c r="A158" s="5">
        <f t="shared" si="8"/>
        <v>41609</v>
      </c>
      <c r="B158">
        <v>2013</v>
      </c>
      <c r="C158">
        <v>12</v>
      </c>
      <c r="D158" s="2">
        <f>AZ!D157+CA!D157+CO!D157+ID!D157+MT!D157+NM!D157+NV!D157+OR!D157+UT!D157+WA!D157+WY!D157</f>
        <v>18528928.900000002</v>
      </c>
      <c r="E158" s="2">
        <f>AZ!E157+CA!E157+CO!E157+ID!E157+MT!E157+NM!E157+NV!E157+OR!E157+UT!E157+WA!E157+WY!E157</f>
        <v>1339671.0900000001</v>
      </c>
      <c r="F158" s="2">
        <f>AZ!F157+CA!F157+CO!F157+ID!F157+MT!F157+NM!F157+NV!F157+OR!F157+UT!F157+WA!F157+WY!F157</f>
        <v>11502658.83</v>
      </c>
      <c r="G158" s="2">
        <f>AZ!G157+CA!G157+CO!G157+ID!G157+MT!G157+NM!G157+NV!G157+OR!G157+UT!G157+WA!G157+WY!G157</f>
        <v>22833214.329999998</v>
      </c>
      <c r="H158" s="2">
        <f>AZ!H157+CA!H157+CO!H157+ID!H157+MT!H157+NM!H157+NV!H157+OR!H157+UT!H157+WA!H157+WY!H157</f>
        <v>5053341</v>
      </c>
      <c r="I158" s="2">
        <f>AZ!I157+CA!I157+CO!I157+ID!I157+MT!I157+NM!I157+NV!I157+OR!I157+UT!I157+WA!I157+WY!I157</f>
        <v>142069.69</v>
      </c>
      <c r="J158" s="2">
        <f>AZ!J157+CA!J157+CO!J157+ID!J157+MT!J157+NM!J157+NV!J157+OR!J157+UT!J157+WA!J157+WY!J157</f>
        <v>357743.01</v>
      </c>
      <c r="K158" s="2">
        <f>AZ!K157+CA!K157+CO!K157+ID!K157+MT!K157+NM!K157+NV!K157+OR!K157+UT!K157+WA!K157+WY!K157</f>
        <v>167206.44999999998</v>
      </c>
      <c r="L158" s="2">
        <f>AZ!L157+CA!L157+CO!L157+ID!L157+MT!L157+NM!L157+NV!L157+OR!L157+UT!L157+WA!L157+WY!L157</f>
        <v>66243.08</v>
      </c>
      <c r="M158" s="2">
        <f>AZ!M157+CA!M157+CO!M157+ID!M157+MT!M157+NM!M157+NV!M157+OR!M157+UT!M157+WA!M157+WY!M157</f>
        <v>-27814</v>
      </c>
      <c r="N158" s="2">
        <f>AZ!N157+CA!N157+CO!N157+ID!N157+MT!N157+NM!N157+NV!N157+OR!N157+UT!N157+WA!N157+WY!N157</f>
        <v>712461.65</v>
      </c>
      <c r="O158" s="2">
        <f>AZ!O157+CA!O157+CO!O157+ID!O157+MT!O157+NM!O157+NV!O157+OR!O157+UT!O157+WA!O157+WY!O157</f>
        <v>3714726.38</v>
      </c>
      <c r="P158" s="2">
        <f>AZ!P157+CA!P157+CO!P157+ID!P157+MT!P157+NM!P157+NV!P157+OR!P157+UT!P157+WA!P157+WY!P157</f>
        <v>598332.30000000005</v>
      </c>
      <c r="Q158" s="2">
        <f t="shared" si="9"/>
        <v>64988782.709999993</v>
      </c>
      <c r="R158" s="2">
        <f t="shared" si="10"/>
        <v>29786668.980567526</v>
      </c>
      <c r="S158" s="1">
        <f t="shared" si="11"/>
        <v>0.45833554251177216</v>
      </c>
    </row>
    <row r="159" spans="1:19" x14ac:dyDescent="0.2">
      <c r="A159" s="5">
        <f t="shared" si="8"/>
        <v>41640</v>
      </c>
      <c r="B159">
        <v>2014</v>
      </c>
      <c r="C159">
        <v>1</v>
      </c>
      <c r="D159" s="2">
        <f>AZ!D158+CA!D158+CO!D158+ID!D158+MT!D158+NM!D158+NV!D158+OR!D158+UT!D158+WA!D158+WY!D158</f>
        <v>19070573.460000001</v>
      </c>
      <c r="E159" s="2">
        <f>AZ!E158+CA!E158+CO!E158+ID!E158+MT!E158+NM!E158+NV!E158+OR!E158+UT!E158+WA!E158+WY!E158</f>
        <v>1393593.91</v>
      </c>
      <c r="F159" s="2">
        <f>AZ!F158+CA!F158+CO!F158+ID!F158+MT!F158+NM!F158+NV!F158+OR!F158+UT!F158+WA!F158+WY!F158</f>
        <v>11507365.970000001</v>
      </c>
      <c r="G159" s="2">
        <f>AZ!G158+CA!G158+CO!G158+ID!G158+MT!G158+NM!G158+NV!G158+OR!G158+UT!G158+WA!G158+WY!G158</f>
        <v>18922636.650000002</v>
      </c>
      <c r="H159" s="2">
        <f>AZ!H158+CA!H158+CO!H158+ID!H158+MT!H158+NM!H158+NV!H158+OR!H158+UT!H158+WA!H158+WY!H158</f>
        <v>5414189</v>
      </c>
      <c r="I159" s="2">
        <f>AZ!I158+CA!I158+CO!I158+ID!I158+MT!I158+NM!I158+NV!I158+OR!I158+UT!I158+WA!I158+WY!I158</f>
        <v>136086.29999999999</v>
      </c>
      <c r="J159" s="2">
        <f>AZ!J158+CA!J158+CO!J158+ID!J158+MT!J158+NM!J158+NV!J158+OR!J158+UT!J158+WA!J158+WY!J158</f>
        <v>326206.11</v>
      </c>
      <c r="K159" s="2">
        <f>AZ!K158+CA!K158+CO!K158+ID!K158+MT!K158+NM!K158+NV!K158+OR!K158+UT!K158+WA!K158+WY!K158</f>
        <v>166350.20000000001</v>
      </c>
      <c r="L159" s="2">
        <f>AZ!L158+CA!L158+CO!L158+ID!L158+MT!L158+NM!L158+NV!L158+OR!L158+UT!L158+WA!L158+WY!L158</f>
        <v>64043.880000000005</v>
      </c>
      <c r="M159" s="2">
        <f>AZ!M158+CA!M158+CO!M158+ID!M158+MT!M158+NM!M158+NV!M158+OR!M158+UT!M158+WA!M158+WY!M158</f>
        <v>-14345</v>
      </c>
      <c r="N159" s="2">
        <f>AZ!N158+CA!N158+CO!N158+ID!N158+MT!N158+NM!N158+NV!N158+OR!N158+UT!N158+WA!N158+WY!N158</f>
        <v>668626.62999999989</v>
      </c>
      <c r="O159" s="2">
        <f>AZ!O158+CA!O158+CO!O158+ID!O158+MT!O158+NM!O158+NV!O158+OR!O158+UT!O158+WA!O158+WY!O158</f>
        <v>3759437.02</v>
      </c>
      <c r="P159" s="2">
        <f>AZ!P158+CA!P158+CO!P158+ID!P158+MT!P158+NM!P158+NV!P158+OR!P158+UT!P158+WA!P158+WY!P158</f>
        <v>588751.14</v>
      </c>
      <c r="Q159" s="2">
        <f t="shared" si="9"/>
        <v>62003515.270000018</v>
      </c>
      <c r="R159" s="2">
        <f t="shared" si="10"/>
        <v>28653340.340430859</v>
      </c>
      <c r="S159" s="1">
        <f t="shared" si="11"/>
        <v>0.46212444916481349</v>
      </c>
    </row>
    <row r="160" spans="1:19" x14ac:dyDescent="0.2">
      <c r="A160" s="5">
        <f t="shared" si="8"/>
        <v>41671</v>
      </c>
      <c r="B160">
        <v>2014</v>
      </c>
      <c r="C160">
        <v>2</v>
      </c>
      <c r="D160" s="2">
        <f>AZ!D159+CA!D159+CO!D159+ID!D159+MT!D159+NM!D159+NV!D159+OR!D159+UT!D159+WA!D159+WY!D159</f>
        <v>17351138.640000001</v>
      </c>
      <c r="E160" s="2">
        <f>AZ!E159+CA!E159+CO!E159+ID!E159+MT!E159+NM!E159+NV!E159+OR!E159+UT!E159+WA!E159+WY!E159</f>
        <v>1248321.98</v>
      </c>
      <c r="F160" s="2">
        <f>AZ!F159+CA!F159+CO!F159+ID!F159+MT!F159+NM!F159+NV!F159+OR!F159+UT!F159+WA!F159+WY!F159</f>
        <v>9478859.9399999995</v>
      </c>
      <c r="G160" s="2">
        <f>AZ!G159+CA!G159+CO!G159+ID!G159+MT!G159+NM!G159+NV!G159+OR!G159+UT!G159+WA!G159+WY!G159</f>
        <v>17136281.399999999</v>
      </c>
      <c r="H160" s="2">
        <f>AZ!H159+CA!H159+CO!H159+ID!H159+MT!H159+NM!H159+NV!H159+OR!H159+UT!H159+WA!H159+WY!H159</f>
        <v>4230208</v>
      </c>
      <c r="I160" s="2">
        <f>AZ!I159+CA!I159+CO!I159+ID!I159+MT!I159+NM!I159+NV!I159+OR!I159+UT!I159+WA!I159+WY!I159</f>
        <v>119872.26999999999</v>
      </c>
      <c r="J160" s="2">
        <f>AZ!J159+CA!J159+CO!J159+ID!J159+MT!J159+NM!J159+NV!J159+OR!J159+UT!J159+WA!J159+WY!J159</f>
        <v>280272.80000000005</v>
      </c>
      <c r="K160" s="2">
        <f>AZ!K159+CA!K159+CO!K159+ID!K159+MT!K159+NM!K159+NV!K159+OR!K159+UT!K159+WA!K159+WY!K159</f>
        <v>155194.22</v>
      </c>
      <c r="L160" s="2">
        <f>AZ!L159+CA!L159+CO!L159+ID!L159+MT!L159+NM!L159+NV!L159+OR!L159+UT!L159+WA!L159+WY!L159</f>
        <v>54797.96</v>
      </c>
      <c r="M160" s="2">
        <f>AZ!M159+CA!M159+CO!M159+ID!M159+MT!M159+NM!M159+NV!M159+OR!M159+UT!M159+WA!M159+WY!M159</f>
        <v>-33623</v>
      </c>
      <c r="N160" s="2">
        <f>AZ!N159+CA!N159+CO!N159+ID!N159+MT!N159+NM!N159+NV!N159+OR!N159+UT!N159+WA!N159+WY!N159</f>
        <v>725813.82</v>
      </c>
      <c r="O160" s="2">
        <f>AZ!O159+CA!O159+CO!O159+ID!O159+MT!O159+NM!O159+NV!O159+OR!O159+UT!O159+WA!O159+WY!O159</f>
        <v>3752859.0700000003</v>
      </c>
      <c r="P160" s="2">
        <f>AZ!P159+CA!P159+CO!P159+ID!P159+MT!P159+NM!P159+NV!P159+OR!P159+UT!P159+WA!P159+WY!P159</f>
        <v>513925.57999999996</v>
      </c>
      <c r="Q160" s="2">
        <f t="shared" si="9"/>
        <v>55013922.68</v>
      </c>
      <c r="R160" s="2">
        <f t="shared" si="10"/>
        <v>26031932.045178093</v>
      </c>
      <c r="S160" s="1">
        <f t="shared" si="11"/>
        <v>0.47318807271021696</v>
      </c>
    </row>
    <row r="161" spans="1:19" x14ac:dyDescent="0.2">
      <c r="A161" s="5">
        <f t="shared" si="8"/>
        <v>41699</v>
      </c>
      <c r="B161">
        <v>2014</v>
      </c>
      <c r="C161">
        <v>3</v>
      </c>
      <c r="D161" s="2">
        <f>AZ!D160+CA!D160+CO!D160+ID!D160+MT!D160+NM!D160+NV!D160+OR!D160+UT!D160+WA!D160+WY!D160</f>
        <v>15958973.35</v>
      </c>
      <c r="E161" s="2">
        <f>AZ!E160+CA!E160+CO!E160+ID!E160+MT!E160+NM!E160+NV!E160+OR!E160+UT!E160+WA!E160+WY!E160</f>
        <v>1374886.7599999998</v>
      </c>
      <c r="F161" s="2">
        <f>AZ!F160+CA!F160+CO!F160+ID!F160+MT!F160+NM!F160+NV!F160+OR!F160+UT!F160+WA!F160+WY!F160</f>
        <v>15966666.75</v>
      </c>
      <c r="G161" s="2">
        <f>AZ!G160+CA!G160+CO!G160+ID!G160+MT!G160+NM!G160+NV!G160+OR!G160+UT!G160+WA!G160+WY!G160</f>
        <v>13837548.669999998</v>
      </c>
      <c r="H161" s="2">
        <f>AZ!H160+CA!H160+CO!H160+ID!H160+MT!H160+NM!H160+NV!H160+OR!H160+UT!H160+WA!H160+WY!H160</f>
        <v>4763413</v>
      </c>
      <c r="I161" s="2">
        <f>AZ!I160+CA!I160+CO!I160+ID!I160+MT!I160+NM!I160+NV!I160+OR!I160+UT!I160+WA!I160+WY!I160</f>
        <v>134351.6</v>
      </c>
      <c r="J161" s="2">
        <f>AZ!J160+CA!J160+CO!J160+ID!J160+MT!J160+NM!J160+NV!J160+OR!J160+UT!J160+WA!J160+WY!J160</f>
        <v>328172.58999999997</v>
      </c>
      <c r="K161" s="2">
        <f>AZ!K160+CA!K160+CO!K160+ID!K160+MT!K160+NM!K160+NV!K160+OR!K160+UT!K160+WA!K160+WY!K160</f>
        <v>119349.79999999999</v>
      </c>
      <c r="L161" s="2">
        <f>AZ!L160+CA!L160+CO!L160+ID!L160+MT!L160+NM!L160+NV!L160+OR!L160+UT!L160+WA!L160+WY!L160</f>
        <v>76455.62000000001</v>
      </c>
      <c r="M161" s="2">
        <f>AZ!M160+CA!M160+CO!M160+ID!M160+MT!M160+NM!M160+NV!M160+OR!M160+UT!M160+WA!M160+WY!M160</f>
        <v>-25255</v>
      </c>
      <c r="N161" s="2">
        <f>AZ!N160+CA!N160+CO!N160+ID!N160+MT!N160+NM!N160+NV!N160+OR!N160+UT!N160+WA!N160+WY!N160</f>
        <v>1143183.7</v>
      </c>
      <c r="O161" s="2">
        <f>AZ!O160+CA!O160+CO!O160+ID!O160+MT!O160+NM!O160+NV!O160+OR!O160+UT!O160+WA!O160+WY!O160</f>
        <v>4600672.92</v>
      </c>
      <c r="P161" s="2">
        <f>AZ!P160+CA!P160+CO!P160+ID!P160+MT!P160+NM!P160+NV!P160+OR!P160+UT!P160+WA!P160+WY!P160</f>
        <v>586354.89999999991</v>
      </c>
      <c r="Q161" s="2">
        <f t="shared" si="9"/>
        <v>58864774.660000004</v>
      </c>
      <c r="R161" s="2">
        <f t="shared" si="10"/>
        <v>23124341.997286782</v>
      </c>
      <c r="S161" s="1">
        <f t="shared" si="11"/>
        <v>0.39283836778195153</v>
      </c>
    </row>
    <row r="162" spans="1:19" x14ac:dyDescent="0.2">
      <c r="A162" s="5">
        <f t="shared" si="8"/>
        <v>41730</v>
      </c>
      <c r="B162">
        <v>2014</v>
      </c>
      <c r="C162">
        <v>4</v>
      </c>
      <c r="D162" s="2">
        <f>AZ!D161+CA!D161+CO!D161+ID!D161+MT!D161+NM!D161+NV!D161+OR!D161+UT!D161+WA!D161+WY!D161</f>
        <v>13962169.289999999</v>
      </c>
      <c r="E162" s="2">
        <f>AZ!E161+CA!E161+CO!E161+ID!E161+MT!E161+NM!E161+NV!E161+OR!E161+UT!E161+WA!E161+WY!E161</f>
        <v>1353523.54</v>
      </c>
      <c r="F162" s="2">
        <f>AZ!F161+CA!F161+CO!F161+ID!F161+MT!F161+NM!F161+NV!F161+OR!F161+UT!F161+WA!F161+WY!F161</f>
        <v>16253369.550000001</v>
      </c>
      <c r="G162" s="2">
        <f>AZ!G161+CA!G161+CO!G161+ID!G161+MT!G161+NM!G161+NV!G161+OR!G161+UT!G161+WA!G161+WY!G161</f>
        <v>13402422.98</v>
      </c>
      <c r="H162" s="2">
        <f>AZ!H161+CA!H161+CO!H161+ID!H161+MT!H161+NM!H161+NV!H161+OR!H161+UT!H161+WA!H161+WY!H161</f>
        <v>4483962</v>
      </c>
      <c r="I162" s="2">
        <f>AZ!I161+CA!I161+CO!I161+ID!I161+MT!I161+NM!I161+NV!I161+OR!I161+UT!I161+WA!I161+WY!I161</f>
        <v>115723.63999999998</v>
      </c>
      <c r="J162" s="2">
        <f>AZ!J161+CA!J161+CO!J161+ID!J161+MT!J161+NM!J161+NV!J161+OR!J161+UT!J161+WA!J161+WY!J161</f>
        <v>328605.39</v>
      </c>
      <c r="K162" s="2">
        <f>AZ!K161+CA!K161+CO!K161+ID!K161+MT!K161+NM!K161+NV!K161+OR!K161+UT!K161+WA!K161+WY!K161</f>
        <v>141486.22999999998</v>
      </c>
      <c r="L162" s="2">
        <f>AZ!L161+CA!L161+CO!L161+ID!L161+MT!L161+NM!L161+NV!L161+OR!L161+UT!L161+WA!L161+WY!L161</f>
        <v>65815.460000000006</v>
      </c>
      <c r="M162" s="2">
        <f>AZ!M161+CA!M161+CO!M161+ID!M161+MT!M161+NM!M161+NV!M161+OR!M161+UT!M161+WA!M161+WY!M161</f>
        <v>-62376</v>
      </c>
      <c r="N162" s="2">
        <f>AZ!N161+CA!N161+CO!N161+ID!N161+MT!N161+NM!N161+NV!N161+OR!N161+UT!N161+WA!N161+WY!N161</f>
        <v>1320644.6800000002</v>
      </c>
      <c r="O162" s="2">
        <f>AZ!O161+CA!O161+CO!O161+ID!O161+MT!O161+NM!O161+NV!O161+OR!O161+UT!O161+WA!O161+WY!O161</f>
        <v>4922217.7399999993</v>
      </c>
      <c r="P162" s="2">
        <f>AZ!P161+CA!P161+CO!P161+ID!P161+MT!P161+NM!P161+NV!P161+OR!P161+UT!P161+WA!P161+WY!P161</f>
        <v>538109.37</v>
      </c>
      <c r="Q162" s="2">
        <f t="shared" si="9"/>
        <v>56825673.869999997</v>
      </c>
      <c r="R162" s="2">
        <f t="shared" si="10"/>
        <v>20796559.82772629</v>
      </c>
      <c r="S162" s="1">
        <f t="shared" si="11"/>
        <v>0.36597119596509398</v>
      </c>
    </row>
    <row r="163" spans="1:19" x14ac:dyDescent="0.2">
      <c r="A163" s="5">
        <f t="shared" si="8"/>
        <v>41760</v>
      </c>
      <c r="B163">
        <v>2014</v>
      </c>
      <c r="C163">
        <v>5</v>
      </c>
      <c r="D163" s="2">
        <f>AZ!D162+CA!D162+CO!D162+ID!D162+MT!D162+NM!D162+NV!D162+OR!D162+UT!D162+WA!D162+WY!D162</f>
        <v>14618413.850000001</v>
      </c>
      <c r="E163" s="2">
        <f>AZ!E162+CA!E162+CO!E162+ID!E162+MT!E162+NM!E162+NV!E162+OR!E162+UT!E162+WA!E162+WY!E162</f>
        <v>1375937.03</v>
      </c>
      <c r="F163" s="2">
        <f>AZ!F162+CA!F162+CO!F162+ID!F162+MT!F162+NM!F162+NV!F162+OR!F162+UT!F162+WA!F162+WY!F162</f>
        <v>18183378.630000003</v>
      </c>
      <c r="G163" s="2">
        <f>AZ!G162+CA!G162+CO!G162+ID!G162+MT!G162+NM!G162+NV!G162+OR!G162+UT!G162+WA!G162+WY!G162</f>
        <v>14875983.299999999</v>
      </c>
      <c r="H163" s="2">
        <f>AZ!H162+CA!H162+CO!H162+ID!H162+MT!H162+NM!H162+NV!H162+OR!H162+UT!H162+WA!H162+WY!H162</f>
        <v>5132588</v>
      </c>
      <c r="I163" s="2">
        <f>AZ!I162+CA!I162+CO!I162+ID!I162+MT!I162+NM!I162+NV!I162+OR!I162+UT!I162+WA!I162+WY!I162</f>
        <v>119917.65</v>
      </c>
      <c r="J163" s="2">
        <f>AZ!J162+CA!J162+CO!J162+ID!J162+MT!J162+NM!J162+NV!J162+OR!J162+UT!J162+WA!J162+WY!J162</f>
        <v>309065.23</v>
      </c>
      <c r="K163" s="2">
        <f>AZ!K162+CA!K162+CO!K162+ID!K162+MT!K162+NM!K162+NV!K162+OR!K162+UT!K162+WA!K162+WY!K162</f>
        <v>146599.37</v>
      </c>
      <c r="L163" s="2">
        <f>AZ!L162+CA!L162+CO!L162+ID!L162+MT!L162+NM!L162+NV!L162+OR!L162+UT!L162+WA!L162+WY!L162</f>
        <v>64658.970000000008</v>
      </c>
      <c r="M163" s="2">
        <f>AZ!M162+CA!M162+CO!M162+ID!M162+MT!M162+NM!M162+NV!M162+OR!M162+UT!M162+WA!M162+WY!M162</f>
        <v>-111225</v>
      </c>
      <c r="N163" s="2">
        <f>AZ!N162+CA!N162+CO!N162+ID!N162+MT!N162+NM!N162+NV!N162+OR!N162+UT!N162+WA!N162+WY!N162</f>
        <v>1520728.49</v>
      </c>
      <c r="O163" s="2">
        <f>AZ!O162+CA!O162+CO!O162+ID!O162+MT!O162+NM!O162+NV!O162+OR!O162+UT!O162+WA!O162+WY!O162</f>
        <v>4844222.7799999993</v>
      </c>
      <c r="P163" s="2">
        <f>AZ!P162+CA!P162+CO!P162+ID!P162+MT!P162+NM!P162+NV!P162+OR!P162+UT!P162+WA!P162+WY!P162</f>
        <v>562905.81000000006</v>
      </c>
      <c r="Q163" s="2">
        <f t="shared" si="9"/>
        <v>61643174.109999999</v>
      </c>
      <c r="R163" s="2">
        <f t="shared" si="10"/>
        <v>22139143.043930039</v>
      </c>
      <c r="S163" s="1">
        <f t="shared" si="11"/>
        <v>0.35914995234384822</v>
      </c>
    </row>
    <row r="164" spans="1:19" x14ac:dyDescent="0.2">
      <c r="A164" s="5">
        <f t="shared" si="8"/>
        <v>41791</v>
      </c>
      <c r="B164">
        <v>2014</v>
      </c>
      <c r="C164">
        <v>6</v>
      </c>
      <c r="D164" s="2">
        <f>AZ!D163+CA!D163+CO!D163+ID!D163+MT!D163+NM!D163+NV!D163+OR!D163+UT!D163+WA!D163+WY!D163</f>
        <v>16119137.039999999</v>
      </c>
      <c r="E164" s="2">
        <f>AZ!E163+CA!E163+CO!E163+ID!E163+MT!E163+NM!E163+NV!E163+OR!E163+UT!E163+WA!E163+WY!E163</f>
        <v>1336073.6199999999</v>
      </c>
      <c r="F164" s="2">
        <f>AZ!F163+CA!F163+CO!F163+ID!F163+MT!F163+NM!F163+NV!F163+OR!F163+UT!F163+WA!F163+WY!F163</f>
        <v>18021759.969999999</v>
      </c>
      <c r="G164" s="2">
        <f>AZ!G163+CA!G163+CO!G163+ID!G163+MT!G163+NM!G163+NV!G163+OR!G163+UT!G163+WA!G163+WY!G163</f>
        <v>16521024.539999999</v>
      </c>
      <c r="H164" s="2">
        <f>AZ!H163+CA!H163+CO!H163+ID!H163+MT!H163+NM!H163+NV!H163+OR!H163+UT!H163+WA!H163+WY!H163</f>
        <v>5274798</v>
      </c>
      <c r="I164" s="2">
        <f>AZ!I163+CA!I163+CO!I163+ID!I163+MT!I163+NM!I163+NV!I163+OR!I163+UT!I163+WA!I163+WY!I163</f>
        <v>117441.65</v>
      </c>
      <c r="J164" s="2">
        <f>AZ!J163+CA!J163+CO!J163+ID!J163+MT!J163+NM!J163+NV!J163+OR!J163+UT!J163+WA!J163+WY!J163</f>
        <v>322645.09999999998</v>
      </c>
      <c r="K164" s="2">
        <f>AZ!K163+CA!K163+CO!K163+ID!K163+MT!K163+NM!K163+NV!K163+OR!K163+UT!K163+WA!K163+WY!K163</f>
        <v>152003.70000000001</v>
      </c>
      <c r="L164" s="2">
        <f>AZ!L163+CA!L163+CO!L163+ID!L163+MT!L163+NM!L163+NV!L163+OR!L163+UT!L163+WA!L163+WY!L163</f>
        <v>28832.21</v>
      </c>
      <c r="M164" s="2">
        <f>AZ!M163+CA!M163+CO!M163+ID!M163+MT!M163+NM!M163+NV!M163+OR!M163+UT!M163+WA!M163+WY!M163</f>
        <v>7763</v>
      </c>
      <c r="N164" s="2">
        <f>AZ!N163+CA!N163+CO!N163+ID!N163+MT!N163+NM!N163+NV!N163+OR!N163+UT!N163+WA!N163+WY!N163</f>
        <v>1640333.5</v>
      </c>
      <c r="O164" s="2">
        <f>AZ!O163+CA!O163+CO!O163+ID!O163+MT!O163+NM!O163+NV!O163+OR!O163+UT!O163+WA!O163+WY!O163</f>
        <v>5275993.37</v>
      </c>
      <c r="P164" s="2">
        <f>AZ!P163+CA!P163+CO!P163+ID!P163+MT!P163+NM!P163+NV!P163+OR!P163+UT!P163+WA!P163+WY!P163</f>
        <v>574824.11</v>
      </c>
      <c r="Q164" s="2">
        <f t="shared" si="9"/>
        <v>65392629.809999995</v>
      </c>
      <c r="R164" s="2">
        <f t="shared" si="10"/>
        <v>24427955.644910093</v>
      </c>
      <c r="S164" s="1">
        <f t="shared" si="11"/>
        <v>0.37355823914539238</v>
      </c>
    </row>
    <row r="165" spans="1:19" x14ac:dyDescent="0.2">
      <c r="A165" s="5">
        <f t="shared" si="8"/>
        <v>41821</v>
      </c>
      <c r="B165">
        <v>2014</v>
      </c>
      <c r="C165">
        <v>7</v>
      </c>
      <c r="D165" s="2">
        <f>AZ!D164+CA!D164+CO!D164+ID!D164+MT!D164+NM!D164+NV!D164+OR!D164+UT!D164+WA!D164+WY!D164</f>
        <v>19833748.329999998</v>
      </c>
      <c r="E165" s="2">
        <f>AZ!E164+CA!E164+CO!E164+ID!E164+MT!E164+NM!E164+NV!E164+OR!E164+UT!E164+WA!E164+WY!E164</f>
        <v>1359624.77</v>
      </c>
      <c r="F165" s="2">
        <f>AZ!F164+CA!F164+CO!F164+ID!F164+MT!F164+NM!F164+NV!F164+OR!F164+UT!F164+WA!F164+WY!F164</f>
        <v>16905068.73</v>
      </c>
      <c r="G165" s="2">
        <f>AZ!G164+CA!G164+CO!G164+ID!G164+MT!G164+NM!G164+NV!G164+OR!G164+UT!G164+WA!G164+WY!G164</f>
        <v>23894617.809999999</v>
      </c>
      <c r="H165" s="2">
        <f>AZ!H164+CA!H164+CO!H164+ID!H164+MT!H164+NM!H164+NV!H164+OR!H164+UT!H164+WA!H164+WY!H164</f>
        <v>5410125</v>
      </c>
      <c r="I165" s="2">
        <f>AZ!I164+CA!I164+CO!I164+ID!I164+MT!I164+NM!I164+NV!I164+OR!I164+UT!I164+WA!I164+WY!I164</f>
        <v>116513.89000000001</v>
      </c>
      <c r="J165" s="2">
        <f>AZ!J164+CA!J164+CO!J164+ID!J164+MT!J164+NM!J164+NV!J164+OR!J164+UT!J164+WA!J164+WY!J164</f>
        <v>339651.94</v>
      </c>
      <c r="K165" s="2">
        <f>AZ!K164+CA!K164+CO!K164+ID!K164+MT!K164+NM!K164+NV!K164+OR!K164+UT!K164+WA!K164+WY!K164</f>
        <v>167351.37</v>
      </c>
      <c r="L165" s="2">
        <f>AZ!L164+CA!L164+CO!L164+ID!L164+MT!L164+NM!L164+NV!L164+OR!L164+UT!L164+WA!L164+WY!L164</f>
        <v>45620.030000000006</v>
      </c>
      <c r="M165" s="2">
        <f>AZ!M164+CA!M164+CO!M164+ID!M164+MT!M164+NM!M164+NV!M164+OR!M164+UT!M164+WA!M164+WY!M164</f>
        <v>122500</v>
      </c>
      <c r="N165" s="2">
        <f>AZ!N164+CA!N164+CO!N164+ID!N164+MT!N164+NM!N164+NV!N164+OR!N164+UT!N164+WA!N164+WY!N164</f>
        <v>1486277.86</v>
      </c>
      <c r="O165" s="2">
        <f>AZ!O164+CA!O164+CO!O164+ID!O164+MT!O164+NM!O164+NV!O164+OR!O164+UT!O164+WA!O164+WY!O164</f>
        <v>3835280.1599999997</v>
      </c>
      <c r="P165" s="2">
        <f>AZ!P164+CA!P164+CO!P164+ID!P164+MT!P164+NM!P164+NV!P164+OR!P164+UT!P164+WA!P164+WY!P164</f>
        <v>623337.54</v>
      </c>
      <c r="Q165" s="2">
        <f t="shared" si="9"/>
        <v>74139717.430000007</v>
      </c>
      <c r="R165" s="2">
        <f t="shared" si="10"/>
        <v>31624294.040564105</v>
      </c>
      <c r="S165" s="1">
        <f t="shared" si="11"/>
        <v>0.42654996723480365</v>
      </c>
    </row>
    <row r="166" spans="1:19" x14ac:dyDescent="0.2">
      <c r="A166" s="5">
        <f t="shared" si="8"/>
        <v>41852</v>
      </c>
      <c r="B166">
        <v>2014</v>
      </c>
      <c r="C166">
        <v>8</v>
      </c>
      <c r="D166" s="2">
        <f>AZ!D165+CA!D165+CO!D165+ID!D165+MT!D165+NM!D165+NV!D165+OR!D165+UT!D165+WA!D165+WY!D165</f>
        <v>19713566.240000002</v>
      </c>
      <c r="E166" s="2">
        <f>AZ!E165+CA!E165+CO!E165+ID!E165+MT!E165+NM!E165+NV!E165+OR!E165+UT!E165+WA!E165+WY!E165</f>
        <v>1369027.0899999999</v>
      </c>
      <c r="F166" s="2">
        <f>AZ!F165+CA!F165+CO!F165+ID!F165+MT!F165+NM!F165+NV!F165+OR!F165+UT!F165+WA!F165+WY!F165</f>
        <v>12357062.340000002</v>
      </c>
      <c r="G166" s="2">
        <f>AZ!G165+CA!G165+CO!G165+ID!G165+MT!G165+NM!G165+NV!G165+OR!G165+UT!G165+WA!G165+WY!G165</f>
        <v>24768263.740000002</v>
      </c>
      <c r="H166" s="2">
        <f>AZ!H165+CA!H165+CO!H165+ID!H165+MT!H165+NM!H165+NV!H165+OR!H165+UT!H165+WA!H165+WY!H165</f>
        <v>5017018</v>
      </c>
      <c r="I166" s="2">
        <f>AZ!I165+CA!I165+CO!I165+ID!I165+MT!I165+NM!I165+NV!I165+OR!I165+UT!I165+WA!I165+WY!I165</f>
        <v>132384.38</v>
      </c>
      <c r="J166" s="2">
        <f>AZ!J165+CA!J165+CO!J165+ID!J165+MT!J165+NM!J165+NV!J165+OR!J165+UT!J165+WA!J165+WY!J165</f>
        <v>335570.89000000007</v>
      </c>
      <c r="K166" s="2">
        <f>AZ!K165+CA!K165+CO!K165+ID!K165+MT!K165+NM!K165+NV!K165+OR!K165+UT!K165+WA!K165+WY!K165</f>
        <v>166974.86000000002</v>
      </c>
      <c r="L166" s="2">
        <f>AZ!L165+CA!L165+CO!L165+ID!L165+MT!L165+NM!L165+NV!L165+OR!L165+UT!L165+WA!L165+WY!L165</f>
        <v>72928.39</v>
      </c>
      <c r="M166" s="2">
        <f>AZ!M165+CA!M165+CO!M165+ID!M165+MT!M165+NM!M165+NV!M165+OR!M165+UT!M165+WA!M165+WY!M165</f>
        <v>-84131</v>
      </c>
      <c r="N166" s="2">
        <f>AZ!N165+CA!N165+CO!N165+ID!N165+MT!N165+NM!N165+NV!N165+OR!N165+UT!N165+WA!N165+WY!N165</f>
        <v>1548974.8399999999</v>
      </c>
      <c r="O166" s="2">
        <f>AZ!O165+CA!O165+CO!O165+ID!O165+MT!O165+NM!O165+NV!O165+OR!O165+UT!O165+WA!O165+WY!O165</f>
        <v>3426403.63</v>
      </c>
      <c r="P166" s="2">
        <f>AZ!P165+CA!P165+CO!P165+ID!P165+MT!P165+NM!P165+NV!P165+OR!P165+UT!P165+WA!P165+WY!P165</f>
        <v>645265.29</v>
      </c>
      <c r="Q166" s="2">
        <f t="shared" si="9"/>
        <v>69469308.690000013</v>
      </c>
      <c r="R166" s="2">
        <f t="shared" si="10"/>
        <v>31900783.277892578</v>
      </c>
      <c r="S166" s="1">
        <f t="shared" si="11"/>
        <v>0.4592068624181464</v>
      </c>
    </row>
    <row r="167" spans="1:19" x14ac:dyDescent="0.2">
      <c r="A167" s="5">
        <f t="shared" si="8"/>
        <v>41883</v>
      </c>
      <c r="B167">
        <v>2014</v>
      </c>
      <c r="C167">
        <v>9</v>
      </c>
      <c r="D167" s="2">
        <f>AZ!D166+CA!D166+CO!D166+ID!D166+MT!D166+NM!D166+NV!D166+OR!D166+UT!D166+WA!D166+WY!D166</f>
        <v>18053078.689999998</v>
      </c>
      <c r="E167" s="2">
        <f>AZ!E166+CA!E166+CO!E166+ID!E166+MT!E166+NM!E166+NV!E166+OR!E166+UT!E166+WA!E166+WY!E166</f>
        <v>1349770.8099999998</v>
      </c>
      <c r="F167" s="2">
        <f>AZ!F166+CA!F166+CO!F166+ID!F166+MT!F166+NM!F166+NV!F166+OR!F166+UT!F166+WA!F166+WY!F166</f>
        <v>9229256.9700000007</v>
      </c>
      <c r="G167" s="2">
        <f>AZ!G166+CA!G166+CO!G166+ID!G166+MT!G166+NM!G166+NV!G166+OR!G166+UT!G166+WA!G166+WY!G166</f>
        <v>24419969.609999996</v>
      </c>
      <c r="H167" s="2">
        <f>AZ!H166+CA!H166+CO!H166+ID!H166+MT!H166+NM!H166+NV!H166+OR!H166+UT!H166+WA!H166+WY!H166</f>
        <v>5244082</v>
      </c>
      <c r="I167" s="2">
        <f>AZ!I166+CA!I166+CO!I166+ID!I166+MT!I166+NM!I166+NV!I166+OR!I166+UT!I166+WA!I166+WY!I166</f>
        <v>114020.78999999998</v>
      </c>
      <c r="J167" s="2">
        <f>AZ!J166+CA!J166+CO!J166+ID!J166+MT!J166+NM!J166+NV!J166+OR!J166+UT!J166+WA!J166+WY!J166</f>
        <v>318261.67000000004</v>
      </c>
      <c r="K167" s="2">
        <f>AZ!K166+CA!K166+CO!K166+ID!K166+MT!K166+NM!K166+NV!K166+OR!K166+UT!K166+WA!K166+WY!K166</f>
        <v>174210.8</v>
      </c>
      <c r="L167" s="2">
        <f>AZ!L166+CA!L166+CO!L166+ID!L166+MT!L166+NM!L166+NV!L166+OR!L166+UT!L166+WA!L166+WY!L166</f>
        <v>64990.55</v>
      </c>
      <c r="M167" s="2">
        <f>AZ!M166+CA!M166+CO!M166+ID!M166+MT!M166+NM!M166+NV!M166+OR!M166+UT!M166+WA!M166+WY!M166</f>
        <v>-39869</v>
      </c>
      <c r="N167" s="2">
        <f>AZ!N166+CA!N166+CO!N166+ID!N166+MT!N166+NM!N166+NV!N166+OR!N166+UT!N166+WA!N166+WY!N166</f>
        <v>1516806.8699999999</v>
      </c>
      <c r="O167" s="2">
        <f>AZ!O166+CA!O166+CO!O166+ID!O166+MT!O166+NM!O166+NV!O166+OR!O166+UT!O166+WA!O166+WY!O166</f>
        <v>3258052.1999999997</v>
      </c>
      <c r="P167" s="2">
        <f>AZ!P166+CA!P166+CO!P166+ID!P166+MT!P166+NM!P166+NV!P166+OR!P166+UT!P166+WA!P166+WY!P166</f>
        <v>597331.58000000007</v>
      </c>
      <c r="Q167" s="2">
        <f t="shared" si="9"/>
        <v>64299963.539999992</v>
      </c>
      <c r="R167" s="2">
        <f t="shared" si="10"/>
        <v>29971743.24864177</v>
      </c>
      <c r="S167" s="1">
        <f t="shared" si="11"/>
        <v>0.46612379849946295</v>
      </c>
    </row>
    <row r="168" spans="1:19" x14ac:dyDescent="0.2">
      <c r="A168" s="5">
        <f t="shared" si="8"/>
        <v>41913</v>
      </c>
      <c r="B168">
        <v>2014</v>
      </c>
      <c r="C168">
        <v>10</v>
      </c>
      <c r="D168" s="2">
        <f>AZ!D167+CA!D167+CO!D167+ID!D167+MT!D167+NM!D167+NV!D167+OR!D167+UT!D167+WA!D167+WY!D167</f>
        <v>16801523.59</v>
      </c>
      <c r="E168" s="2">
        <f>AZ!E167+CA!E167+CO!E167+ID!E167+MT!E167+NM!E167+NV!E167+OR!E167+UT!E167+WA!E167+WY!E167</f>
        <v>1381651.99</v>
      </c>
      <c r="F168" s="2">
        <f>AZ!F167+CA!F167+CO!F167+ID!F167+MT!F167+NM!F167+NV!F167+OR!F167+UT!F167+WA!F167+WY!F167</f>
        <v>9345741.8800000008</v>
      </c>
      <c r="G168" s="2">
        <f>AZ!G167+CA!G167+CO!G167+ID!G167+MT!G167+NM!G167+NV!G167+OR!G167+UT!G167+WA!G167+WY!G167</f>
        <v>22226826.27</v>
      </c>
      <c r="H168" s="2">
        <f>AZ!H167+CA!H167+CO!H167+ID!H167+MT!H167+NM!H167+NV!H167+OR!H167+UT!H167+WA!H167+WY!H167</f>
        <v>4049174</v>
      </c>
      <c r="I168" s="2">
        <f>AZ!I167+CA!I167+CO!I167+ID!I167+MT!I167+NM!I167+NV!I167+OR!I167+UT!I167+WA!I167+WY!I167</f>
        <v>104664.18</v>
      </c>
      <c r="J168" s="2">
        <f>AZ!J167+CA!J167+CO!J167+ID!J167+MT!J167+NM!J167+NV!J167+OR!J167+UT!J167+WA!J167+WY!J167</f>
        <v>321934.94</v>
      </c>
      <c r="K168" s="2">
        <f>AZ!K167+CA!K167+CO!K167+ID!K167+MT!K167+NM!K167+NV!K167+OR!K167+UT!K167+WA!K167+WY!K167</f>
        <v>170876.52</v>
      </c>
      <c r="L168" s="2">
        <f>AZ!L167+CA!L167+CO!L167+ID!L167+MT!L167+NM!L167+NV!L167+OR!L167+UT!L167+WA!L167+WY!L167</f>
        <v>62829.649999999994</v>
      </c>
      <c r="M168" s="2">
        <f>AZ!M167+CA!M167+CO!M167+ID!M167+MT!M167+NM!M167+NV!M167+OR!M167+UT!M167+WA!M167+WY!M167</f>
        <v>9107</v>
      </c>
      <c r="N168" s="2">
        <f>AZ!N167+CA!N167+CO!N167+ID!N167+MT!N167+NM!N167+NV!N167+OR!N167+UT!N167+WA!N167+WY!N167</f>
        <v>1373192.68</v>
      </c>
      <c r="O168" s="2">
        <f>AZ!O167+CA!O167+CO!O167+ID!O167+MT!O167+NM!O167+NV!O167+OR!O167+UT!O167+WA!O167+WY!O167</f>
        <v>3372983.16</v>
      </c>
      <c r="P168" s="2">
        <f>AZ!P167+CA!P167+CO!P167+ID!P167+MT!P167+NM!P167+NV!P167+OR!P167+UT!P167+WA!P167+WY!P167</f>
        <v>595760.30000000005</v>
      </c>
      <c r="Q168" s="2">
        <f t="shared" si="9"/>
        <v>59816266.159999996</v>
      </c>
      <c r="R168" s="2">
        <f t="shared" si="10"/>
        <v>27677284.971018437</v>
      </c>
      <c r="S168" s="1">
        <f t="shared" si="11"/>
        <v>0.46270499226724787</v>
      </c>
    </row>
    <row r="169" spans="1:19" x14ac:dyDescent="0.2">
      <c r="A169" s="5">
        <f t="shared" si="8"/>
        <v>41944</v>
      </c>
      <c r="B169">
        <v>2014</v>
      </c>
      <c r="C169">
        <v>11</v>
      </c>
      <c r="D169" s="2">
        <f>AZ!D168+CA!D168+CO!D168+ID!D168+MT!D168+NM!D168+NV!D168+OR!D168+UT!D168+WA!D168+WY!D168</f>
        <v>16274826.679999998</v>
      </c>
      <c r="E169" s="2">
        <f>AZ!E168+CA!E168+CO!E168+ID!E168+MT!E168+NM!E168+NV!E168+OR!E168+UT!E168+WA!E168+WY!E168</f>
        <v>1409036.21</v>
      </c>
      <c r="F169" s="2">
        <f>AZ!F168+CA!F168+CO!F168+ID!F168+MT!F168+NM!F168+NV!F168+OR!F168+UT!F168+WA!F168+WY!F168</f>
        <v>11129123.15</v>
      </c>
      <c r="G169" s="2">
        <f>AZ!G168+CA!G168+CO!G168+ID!G168+MT!G168+NM!G168+NV!G168+OR!G168+UT!G168+WA!G168+WY!G168</f>
        <v>17392803.34</v>
      </c>
      <c r="H169" s="2">
        <f>AZ!H168+CA!H168+CO!H168+ID!H168+MT!H168+NM!H168+NV!H168+OR!H168+UT!H168+WA!H168+WY!H168</f>
        <v>4445246</v>
      </c>
      <c r="I169" s="2">
        <f>AZ!I168+CA!I168+CO!I168+ID!I168+MT!I168+NM!I168+NV!I168+OR!I168+UT!I168+WA!I168+WY!I168</f>
        <v>110665.9</v>
      </c>
      <c r="J169" s="2">
        <f>AZ!J168+CA!J168+CO!J168+ID!J168+MT!J168+NM!J168+NV!J168+OR!J168+UT!J168+WA!J168+WY!J168</f>
        <v>315346.09999999998</v>
      </c>
      <c r="K169" s="2">
        <f>AZ!K168+CA!K168+CO!K168+ID!K168+MT!K168+NM!K168+NV!K168+OR!K168+UT!K168+WA!K168+WY!K168</f>
        <v>192179.7</v>
      </c>
      <c r="L169" s="2">
        <f>AZ!L168+CA!L168+CO!L168+ID!L168+MT!L168+NM!L168+NV!L168+OR!L168+UT!L168+WA!L168+WY!L168</f>
        <v>64275.520000000004</v>
      </c>
      <c r="M169" s="2">
        <f>AZ!M168+CA!M168+CO!M168+ID!M168+MT!M168+NM!M168+NV!M168+OR!M168+UT!M168+WA!M168+WY!M168</f>
        <v>-25449</v>
      </c>
      <c r="N169" s="2">
        <f>AZ!N168+CA!N168+CO!N168+ID!N168+MT!N168+NM!N168+NV!N168+OR!N168+UT!N168+WA!N168+WY!N168</f>
        <v>1111451.8499999999</v>
      </c>
      <c r="O169" s="2">
        <f>AZ!O168+CA!O168+CO!O168+ID!O168+MT!O168+NM!O168+NV!O168+OR!O168+UT!O168+WA!O168+WY!O168</f>
        <v>4327178.79</v>
      </c>
      <c r="P169" s="2">
        <f>AZ!P168+CA!P168+CO!P168+ID!P168+MT!P168+NM!P168+NV!P168+OR!P168+UT!P168+WA!P168+WY!P168</f>
        <v>548645.51</v>
      </c>
      <c r="Q169" s="2">
        <f t="shared" si="9"/>
        <v>57295329.75</v>
      </c>
      <c r="R169" s="2">
        <f t="shared" si="10"/>
        <v>25004528.664463002</v>
      </c>
      <c r="S169" s="1">
        <f t="shared" si="11"/>
        <v>0.43641477889326574</v>
      </c>
    </row>
    <row r="170" spans="1:19" x14ac:dyDescent="0.2">
      <c r="A170" s="5">
        <f t="shared" si="8"/>
        <v>41974</v>
      </c>
      <c r="B170">
        <v>2014</v>
      </c>
      <c r="C170">
        <v>12</v>
      </c>
      <c r="D170" s="2">
        <f>AZ!D169+CA!D169+CO!D169+ID!D169+MT!D169+NM!D169+NV!D169+OR!D169+UT!D169+WA!D169+WY!D169</f>
        <v>17601089.02</v>
      </c>
      <c r="E170" s="2">
        <f>AZ!E169+CA!E169+CO!E169+ID!E169+MT!E169+NM!E169+NV!E169+OR!E169+UT!E169+WA!E169+WY!E169</f>
        <v>1423145.2699999998</v>
      </c>
      <c r="F170" s="2">
        <f>AZ!F169+CA!F169+CO!F169+ID!F169+MT!F169+NM!F169+NV!F169+OR!F169+UT!F169+WA!F169+WY!F169</f>
        <v>13979327.550000001</v>
      </c>
      <c r="G170" s="2">
        <f>AZ!G169+CA!G169+CO!G169+ID!G169+MT!G169+NM!G169+NV!G169+OR!G169+UT!G169+WA!G169+WY!G169</f>
        <v>17351088.030000001</v>
      </c>
      <c r="H170" s="2">
        <f>AZ!H169+CA!H169+CO!H169+ID!H169+MT!H169+NM!H169+NV!H169+OR!H169+UT!H169+WA!H169+WY!H169</f>
        <v>5339413</v>
      </c>
      <c r="I170" s="2">
        <f>AZ!I169+CA!I169+CO!I169+ID!I169+MT!I169+NM!I169+NV!I169+OR!I169+UT!I169+WA!I169+WY!I169</f>
        <v>125128.65000000001</v>
      </c>
      <c r="J170" s="2">
        <f>AZ!J169+CA!J169+CO!J169+ID!J169+MT!J169+NM!J169+NV!J169+OR!J169+UT!J169+WA!J169+WY!J169</f>
        <v>318525.52999999997</v>
      </c>
      <c r="K170" s="2">
        <f>AZ!K169+CA!K169+CO!K169+ID!K169+MT!K169+NM!K169+NV!K169+OR!K169+UT!K169+WA!K169+WY!K169</f>
        <v>191079.69</v>
      </c>
      <c r="L170" s="2">
        <f>AZ!L169+CA!L169+CO!L169+ID!L169+MT!L169+NM!L169+NV!L169+OR!L169+UT!L169+WA!L169+WY!L169</f>
        <v>70607.03</v>
      </c>
      <c r="M170" s="2">
        <f>AZ!M169+CA!M169+CO!M169+ID!M169+MT!M169+NM!M169+NV!M169+OR!M169+UT!M169+WA!M169+WY!M169</f>
        <v>-99130</v>
      </c>
      <c r="N170" s="2">
        <f>AZ!N169+CA!N169+CO!N169+ID!N169+MT!N169+NM!N169+NV!N169+OR!N169+UT!N169+WA!N169+WY!N169</f>
        <v>808485.67</v>
      </c>
      <c r="O170" s="2">
        <f>AZ!O169+CA!O169+CO!O169+ID!O169+MT!O169+NM!O169+NV!O169+OR!O169+UT!O169+WA!O169+WY!O169</f>
        <v>3458232.94</v>
      </c>
      <c r="P170" s="2">
        <f>AZ!P169+CA!P169+CO!P169+ID!P169+MT!P169+NM!P169+NV!P169+OR!P169+UT!P169+WA!P169+WY!P169</f>
        <v>615823.13</v>
      </c>
      <c r="Q170" s="2">
        <f t="shared" si="9"/>
        <v>61182815.510000005</v>
      </c>
      <c r="R170" s="2">
        <f t="shared" si="10"/>
        <v>26405483.503215961</v>
      </c>
      <c r="S170" s="1">
        <f t="shared" si="11"/>
        <v>0.43158333403110755</v>
      </c>
    </row>
    <row r="171" spans="1:19" x14ac:dyDescent="0.2">
      <c r="A171" s="5">
        <f t="shared" si="8"/>
        <v>42005</v>
      </c>
      <c r="B171">
        <v>2015</v>
      </c>
      <c r="C171">
        <v>1</v>
      </c>
      <c r="D171" s="2">
        <f>AZ!D170+CA!D170+CO!D170+ID!D170+MT!D170+NM!D170+NV!D170+OR!D170+UT!D170+WA!D170+WY!D170</f>
        <v>16974938</v>
      </c>
      <c r="E171" s="2">
        <f>AZ!E170+CA!E170+CO!E170+ID!E170+MT!E170+NM!E170+NV!E170+OR!E170+UT!E170+WA!E170+WY!E170</f>
        <v>1342900</v>
      </c>
      <c r="F171" s="2">
        <f>AZ!F170+CA!F170+CO!F170+ID!F170+MT!F170+NM!F170+NV!F170+OR!F170+UT!F170+WA!F170+WY!F170</f>
        <v>15586569</v>
      </c>
      <c r="G171" s="2">
        <f>AZ!G170+CA!G170+CO!G170+ID!G170+MT!G170+NM!G170+NV!G170+OR!G170+UT!G170+WA!G170+WY!G170</f>
        <v>16954401</v>
      </c>
      <c r="H171" s="2">
        <f>AZ!H170+CA!H170+CO!H170+ID!H170+MT!H170+NM!H170+NV!H170+OR!H170+UT!H170+WA!H170+WY!H170</f>
        <v>5373427</v>
      </c>
      <c r="I171" s="2">
        <f>AZ!I170+CA!I170+CO!I170+ID!I170+MT!I170+NM!I170+NV!I170+OR!I170+UT!I170+WA!I170+WY!I170</f>
        <v>122486</v>
      </c>
      <c r="J171" s="2">
        <f>AZ!J170+CA!J170+CO!J170+ID!J170+MT!J170+NM!J170+NV!J170+OR!J170+UT!J170+WA!J170+WY!J170</f>
        <v>338113</v>
      </c>
      <c r="K171" s="2">
        <f>AZ!K170+CA!K170+CO!K170+ID!K170+MT!K170+NM!K170+NV!K170+OR!K170+UT!K170+WA!K170+WY!K170</f>
        <v>249044</v>
      </c>
      <c r="L171" s="2">
        <f>AZ!L170+CA!L170+CO!L170+ID!L170+MT!L170+NM!L170+NV!L170+OR!L170+UT!L170+WA!L170+WY!L170</f>
        <v>66603</v>
      </c>
      <c r="M171" s="2">
        <f>AZ!M170+CA!M170+CO!M170+ID!M170+MT!M170+NM!M170+NV!M170+OR!M170+UT!M170+WA!M170+WY!M170</f>
        <v>-111651</v>
      </c>
      <c r="N171" s="2">
        <f>AZ!N170+CA!N170+CO!N170+ID!N170+MT!N170+NM!N170+NV!N170+OR!N170+UT!N170+WA!N170+WY!N170</f>
        <v>960980</v>
      </c>
      <c r="O171" s="2">
        <f>AZ!O170+CA!O170+CO!O170+ID!O170+MT!O170+NM!O170+NV!O170+OR!O170+UT!O170+WA!O170+WY!O170</f>
        <v>2494354</v>
      </c>
      <c r="P171" s="2">
        <f>AZ!P170+CA!P170+CO!P170+ID!P170+MT!P170+NM!P170+NV!P170+OR!P170+UT!P170+WA!P170+WY!P170</f>
        <v>579215</v>
      </c>
      <c r="Q171" s="2">
        <f t="shared" si="9"/>
        <v>60931379</v>
      </c>
      <c r="R171" s="2">
        <f t="shared" si="10"/>
        <v>25561261.803197846</v>
      </c>
      <c r="S171" s="1">
        <f t="shared" si="11"/>
        <v>0.41950899885587434</v>
      </c>
    </row>
    <row r="172" spans="1:19" x14ac:dyDescent="0.2">
      <c r="A172" s="5">
        <f t="shared" si="8"/>
        <v>42036</v>
      </c>
      <c r="B172">
        <v>2015</v>
      </c>
      <c r="C172">
        <v>2</v>
      </c>
      <c r="D172" s="2">
        <f>AZ!D171+CA!D171+CO!D171+ID!D171+MT!D171+NM!D171+NV!D171+OR!D171+UT!D171+WA!D171+WY!D171</f>
        <v>13384027</v>
      </c>
      <c r="E172" s="2">
        <f>AZ!E171+CA!E171+CO!E171+ID!E171+MT!E171+NM!E171+NV!E171+OR!E171+UT!E171+WA!E171+WY!E171</f>
        <v>1244149</v>
      </c>
      <c r="F172" s="2">
        <f>AZ!F171+CA!F171+CO!F171+ID!F171+MT!F171+NM!F171+NV!F171+OR!F171+UT!F171+WA!F171+WY!F171</f>
        <v>15631737</v>
      </c>
      <c r="G172" s="2">
        <f>AZ!G171+CA!G171+CO!G171+ID!G171+MT!G171+NM!G171+NV!G171+OR!G171+UT!G171+WA!G171+WY!G171</f>
        <v>12693308</v>
      </c>
      <c r="H172" s="2">
        <f>AZ!H171+CA!H171+CO!H171+ID!H171+MT!H171+NM!H171+NV!H171+OR!H171+UT!H171+WA!H171+WY!H171</f>
        <v>4963724</v>
      </c>
      <c r="I172" s="2">
        <f>AZ!I171+CA!I171+CO!I171+ID!I171+MT!I171+NM!I171+NV!I171+OR!I171+UT!I171+WA!I171+WY!I171</f>
        <v>120749</v>
      </c>
      <c r="J172" s="2">
        <f>AZ!J171+CA!J171+CO!J171+ID!J171+MT!J171+NM!J171+NV!J171+OR!J171+UT!J171+WA!J171+WY!J171</f>
        <v>308612</v>
      </c>
      <c r="K172" s="2">
        <f>AZ!K171+CA!K171+CO!K171+ID!K171+MT!K171+NM!K171+NV!K171+OR!K171+UT!K171+WA!K171+WY!K171</f>
        <v>170908</v>
      </c>
      <c r="L172" s="2">
        <f>AZ!L171+CA!L171+CO!L171+ID!L171+MT!L171+NM!L171+NV!L171+OR!L171+UT!L171+WA!L171+WY!L171</f>
        <v>59881</v>
      </c>
      <c r="M172" s="2">
        <f>AZ!M171+CA!M171+CO!M171+ID!M171+MT!M171+NM!M171+NV!M171+OR!M171+UT!M171+WA!M171+WY!M171</f>
        <v>-114119</v>
      </c>
      <c r="N172" s="2">
        <f>AZ!N171+CA!N171+CO!N171+ID!N171+MT!N171+NM!N171+NV!N171+OR!N171+UT!N171+WA!N171+WY!N171</f>
        <v>1285419</v>
      </c>
      <c r="O172" s="2">
        <f>AZ!O171+CA!O171+CO!O171+ID!O171+MT!O171+NM!O171+NV!O171+OR!O171+UT!O171+WA!O171+WY!O171</f>
        <v>3180932</v>
      </c>
      <c r="P172" s="2">
        <f>AZ!P171+CA!P171+CO!P171+ID!P171+MT!P171+NM!P171+NV!P171+OR!P171+UT!P171+WA!P171+WY!P171</f>
        <v>472676</v>
      </c>
      <c r="Q172" s="2">
        <f t="shared" si="9"/>
        <v>53402003</v>
      </c>
      <c r="R172" s="2">
        <f t="shared" si="10"/>
        <v>19865374.123273682</v>
      </c>
      <c r="S172" s="1">
        <f t="shared" si="11"/>
        <v>0.37199679800912488</v>
      </c>
    </row>
    <row r="173" spans="1:19" x14ac:dyDescent="0.2">
      <c r="A173" s="5">
        <f t="shared" si="8"/>
        <v>42064</v>
      </c>
      <c r="B173">
        <v>2015</v>
      </c>
      <c r="C173">
        <v>3</v>
      </c>
      <c r="D173" s="2">
        <f>AZ!D172+CA!D172+CO!D172+ID!D172+MT!D172+NM!D172+NV!D172+OR!D172+UT!D172+WA!D172+WY!D172</f>
        <v>14605683</v>
      </c>
      <c r="E173" s="2">
        <f>AZ!E172+CA!E172+CO!E172+ID!E172+MT!E172+NM!E172+NV!E172+OR!E172+UT!E172+WA!E172+WY!E172</f>
        <v>1374431</v>
      </c>
      <c r="F173" s="2">
        <f>AZ!F172+CA!F172+CO!F172+ID!F172+MT!F172+NM!F172+NV!F172+OR!F172+UT!F172+WA!F172+WY!F172</f>
        <v>15569900</v>
      </c>
      <c r="G173" s="2">
        <f>AZ!G172+CA!G172+CO!G172+ID!G172+MT!G172+NM!G172+NV!G172+OR!G172+UT!G172+WA!G172+WY!G172</f>
        <v>14829304</v>
      </c>
      <c r="H173" s="2">
        <f>AZ!H172+CA!H172+CO!H172+ID!H172+MT!H172+NM!H172+NV!H172+OR!H172+UT!H172+WA!H172+WY!H172</f>
        <v>5484486</v>
      </c>
      <c r="I173" s="2">
        <f>AZ!I172+CA!I172+CO!I172+ID!I172+MT!I172+NM!I172+NV!I172+OR!I172+UT!I172+WA!I172+WY!I172</f>
        <v>120673</v>
      </c>
      <c r="J173" s="2">
        <f>AZ!J172+CA!J172+CO!J172+ID!J172+MT!J172+NM!J172+NV!J172+OR!J172+UT!J172+WA!J172+WY!J172</f>
        <v>340309</v>
      </c>
      <c r="K173" s="2">
        <f>AZ!K172+CA!K172+CO!K172+ID!K172+MT!K172+NM!K172+NV!K172+OR!K172+UT!K172+WA!K172+WY!K172</f>
        <v>174618</v>
      </c>
      <c r="L173" s="2">
        <f>AZ!L172+CA!L172+CO!L172+ID!L172+MT!L172+NM!L172+NV!L172+OR!L172+UT!L172+WA!L172+WY!L172</f>
        <v>55579</v>
      </c>
      <c r="M173" s="2">
        <f>AZ!M172+CA!M172+CO!M172+ID!M172+MT!M172+NM!M172+NV!M172+OR!M172+UT!M172+WA!M172+WY!M172</f>
        <v>-39529</v>
      </c>
      <c r="N173" s="2">
        <f>AZ!N172+CA!N172+CO!N172+ID!N172+MT!N172+NM!N172+NV!N172+OR!N172+UT!N172+WA!N172+WY!N172</f>
        <v>1772757</v>
      </c>
      <c r="O173" s="2">
        <f>AZ!O172+CA!O172+CO!O172+ID!O172+MT!O172+NM!O172+NV!O172+OR!O172+UT!O172+WA!O172+WY!O172</f>
        <v>3556343</v>
      </c>
      <c r="P173" s="2">
        <f>AZ!P172+CA!P172+CO!P172+ID!P172+MT!P172+NM!P172+NV!P172+OR!P172+UT!P172+WA!P172+WY!P172</f>
        <v>538213</v>
      </c>
      <c r="Q173" s="2">
        <f t="shared" si="9"/>
        <v>58382767</v>
      </c>
      <c r="R173" s="2">
        <f t="shared" si="10"/>
        <v>22097581.67021022</v>
      </c>
      <c r="S173" s="1">
        <f t="shared" si="11"/>
        <v>0.37849493618913643</v>
      </c>
    </row>
    <row r="174" spans="1:19" x14ac:dyDescent="0.2">
      <c r="A174" s="5">
        <f t="shared" si="8"/>
        <v>42095</v>
      </c>
      <c r="B174">
        <v>2015</v>
      </c>
      <c r="C174">
        <v>4</v>
      </c>
      <c r="D174" s="2">
        <f>AZ!D173+CA!D173+CO!D173+ID!D173+MT!D173+NM!D173+NV!D173+OR!D173+UT!D173+WA!D173+WY!D173</f>
        <v>13105157</v>
      </c>
      <c r="E174" s="2">
        <f>AZ!E173+CA!E173+CO!E173+ID!E173+MT!E173+NM!E173+NV!E173+OR!E173+UT!E173+WA!E173+WY!E173</f>
        <v>1253361</v>
      </c>
      <c r="F174" s="2">
        <f>AZ!F173+CA!F173+CO!F173+ID!F173+MT!F173+NM!F173+NV!F173+OR!F173+UT!F173+WA!F173+WY!F173</f>
        <v>12908550</v>
      </c>
      <c r="G174" s="2">
        <f>AZ!G173+CA!G173+CO!G173+ID!G173+MT!G173+NM!G173+NV!G173+OR!G173+UT!G173+WA!G173+WY!G173</f>
        <v>15642155</v>
      </c>
      <c r="H174" s="2">
        <f>AZ!H173+CA!H173+CO!H173+ID!H173+MT!H173+NM!H173+NV!H173+OR!H173+UT!H173+WA!H173+WY!H173</f>
        <v>4435222</v>
      </c>
      <c r="I174" s="2">
        <f>AZ!I173+CA!I173+CO!I173+ID!I173+MT!I173+NM!I173+NV!I173+OR!I173+UT!I173+WA!I173+WY!I173</f>
        <v>112543</v>
      </c>
      <c r="J174" s="2">
        <f>AZ!J173+CA!J173+CO!J173+ID!J173+MT!J173+NM!J173+NV!J173+OR!J173+UT!J173+WA!J173+WY!J173</f>
        <v>302034</v>
      </c>
      <c r="K174" s="2">
        <f>AZ!K173+CA!K173+CO!K173+ID!K173+MT!K173+NM!K173+NV!K173+OR!K173+UT!K173+WA!K173+WY!K173</f>
        <v>169146</v>
      </c>
      <c r="L174" s="2">
        <f>AZ!L173+CA!L173+CO!L173+ID!L173+MT!L173+NM!L173+NV!L173+OR!L173+UT!L173+WA!L173+WY!L173</f>
        <v>67885</v>
      </c>
      <c r="M174" s="2">
        <f>AZ!M173+CA!M173+CO!M173+ID!M173+MT!M173+NM!M173+NV!M173+OR!M173+UT!M173+WA!M173+WY!M173</f>
        <v>7075</v>
      </c>
      <c r="N174" s="2">
        <f>AZ!N173+CA!N173+CO!N173+ID!N173+MT!N173+NM!N173+NV!N173+OR!N173+UT!N173+WA!N173+WY!N173</f>
        <v>2027591</v>
      </c>
      <c r="O174" s="2">
        <f>AZ!O173+CA!O173+CO!O173+ID!O173+MT!O173+NM!O173+NV!O173+OR!O173+UT!O173+WA!O173+WY!O173</f>
        <v>4250268</v>
      </c>
      <c r="P174" s="2">
        <f>AZ!P173+CA!P173+CO!P173+ID!P173+MT!P173+NM!P173+NV!P173+OR!P173+UT!P173+WA!P173+WY!P173</f>
        <v>532093</v>
      </c>
      <c r="Q174" s="2">
        <f t="shared" si="9"/>
        <v>54813080</v>
      </c>
      <c r="R174" s="2">
        <f t="shared" si="10"/>
        <v>20863415.726598505</v>
      </c>
      <c r="S174" s="1">
        <f t="shared" si="11"/>
        <v>0.38062841436019479</v>
      </c>
    </row>
    <row r="175" spans="1:19" x14ac:dyDescent="0.2">
      <c r="A175" s="5">
        <f t="shared" si="8"/>
        <v>42125</v>
      </c>
      <c r="B175">
        <v>2015</v>
      </c>
      <c r="C175">
        <v>5</v>
      </c>
      <c r="D175" s="2">
        <f>AZ!D174+CA!D174+CO!D174+ID!D174+MT!D174+NM!D174+NV!D174+OR!D174+UT!D174+WA!D174+WY!D174</f>
        <v>14709910</v>
      </c>
      <c r="E175" s="2">
        <f>AZ!E174+CA!E174+CO!E174+ID!E174+MT!E174+NM!E174+NV!E174+OR!E174+UT!E174+WA!E174+WY!E174</f>
        <v>1372131</v>
      </c>
      <c r="F175" s="2">
        <f>AZ!F174+CA!F174+CO!F174+ID!F174+MT!F174+NM!F174+NV!F174+OR!F174+UT!F174+WA!F174+WY!F174</f>
        <v>12940548</v>
      </c>
      <c r="G175" s="2">
        <f>AZ!G174+CA!G174+CO!G174+ID!G174+MT!G174+NM!G174+NV!G174+OR!G174+UT!G174+WA!G174+WY!G174</f>
        <v>15395704</v>
      </c>
      <c r="H175" s="2">
        <f>AZ!H174+CA!H174+CO!H174+ID!H174+MT!H174+NM!H174+NV!H174+OR!H174+UT!H174+WA!H174+WY!H174</f>
        <v>4646565</v>
      </c>
      <c r="I175" s="2">
        <f>AZ!I174+CA!I174+CO!I174+ID!I174+MT!I174+NM!I174+NV!I174+OR!I174+UT!I174+WA!I174+WY!I174</f>
        <v>123763</v>
      </c>
      <c r="J175" s="2">
        <f>AZ!J174+CA!J174+CO!J174+ID!J174+MT!J174+NM!J174+NV!J174+OR!J174+UT!J174+WA!J174+WY!J174</f>
        <v>315591</v>
      </c>
      <c r="K175" s="2">
        <f>AZ!K174+CA!K174+CO!K174+ID!K174+MT!K174+NM!K174+NV!K174+OR!K174+UT!K174+WA!K174+WY!K174</f>
        <v>188904</v>
      </c>
      <c r="L175" s="2">
        <f>AZ!L174+CA!L174+CO!L174+ID!L174+MT!L174+NM!L174+NV!L174+OR!L174+UT!L174+WA!L174+WY!L174</f>
        <v>80992</v>
      </c>
      <c r="M175" s="2">
        <f>AZ!M174+CA!M174+CO!M174+ID!M174+MT!M174+NM!M174+NV!M174+OR!M174+UT!M174+WA!M174+WY!M174</f>
        <v>61664</v>
      </c>
      <c r="N175" s="2">
        <f>AZ!N174+CA!N174+CO!N174+ID!N174+MT!N174+NM!N174+NV!N174+OR!N174+UT!N174+WA!N174+WY!N174</f>
        <v>2073355</v>
      </c>
      <c r="O175" s="2">
        <f>AZ!O174+CA!O174+CO!O174+ID!O174+MT!O174+NM!O174+NV!O174+OR!O174+UT!O174+WA!O174+WY!O174</f>
        <v>4288867</v>
      </c>
      <c r="P175" s="2">
        <f>AZ!P174+CA!P174+CO!P174+ID!P174+MT!P174+NM!P174+NV!P174+OR!P174+UT!P174+WA!P174+WY!P174</f>
        <v>549784</v>
      </c>
      <c r="Q175" s="2">
        <f t="shared" si="9"/>
        <v>56747778</v>
      </c>
      <c r="R175" s="2">
        <f t="shared" si="10"/>
        <v>22477456.298143435</v>
      </c>
      <c r="S175" s="1">
        <f t="shared" si="11"/>
        <v>0.39609403381650354</v>
      </c>
    </row>
    <row r="176" spans="1:19" x14ac:dyDescent="0.2">
      <c r="A176" s="5">
        <f t="shared" si="8"/>
        <v>42156</v>
      </c>
      <c r="B176">
        <v>2015</v>
      </c>
      <c r="C176">
        <v>6</v>
      </c>
      <c r="D176" s="2">
        <f>AZ!D175+CA!D175+CO!D175+ID!D175+MT!D175+NM!D175+NV!D175+OR!D175+UT!D175+WA!D175+WY!D175</f>
        <v>16823799</v>
      </c>
      <c r="E176" s="2">
        <f>AZ!E175+CA!E175+CO!E175+ID!E175+MT!E175+NM!E175+NV!E175+OR!E175+UT!E175+WA!E175+WY!E175</f>
        <v>1284040</v>
      </c>
      <c r="F176" s="2">
        <f>AZ!F175+CA!F175+CO!F175+ID!F175+MT!F175+NM!F175+NV!F175+OR!F175+UT!F175+WA!F175+WY!F175</f>
        <v>12403013</v>
      </c>
      <c r="G176" s="2">
        <f>AZ!G175+CA!G175+CO!G175+ID!G175+MT!G175+NM!G175+NV!G175+OR!G175+UT!G175+WA!G175+WY!G175</f>
        <v>23351260</v>
      </c>
      <c r="H176" s="2">
        <f>AZ!H175+CA!H175+CO!H175+ID!H175+MT!H175+NM!H175+NV!H175+OR!H175+UT!H175+WA!H175+WY!H175</f>
        <v>4508640</v>
      </c>
      <c r="I176" s="2">
        <f>AZ!I175+CA!I175+CO!I175+ID!I175+MT!I175+NM!I175+NV!I175+OR!I175+UT!I175+WA!I175+WY!I175</f>
        <v>117005</v>
      </c>
      <c r="J176" s="2">
        <f>AZ!J175+CA!J175+CO!J175+ID!J175+MT!J175+NM!J175+NV!J175+OR!J175+UT!J175+WA!J175+WY!J175</f>
        <v>339916</v>
      </c>
      <c r="K176" s="2">
        <f>AZ!K175+CA!K175+CO!K175+ID!K175+MT!K175+NM!K175+NV!K175+OR!K175+UT!K175+WA!K175+WY!K175</f>
        <v>208166</v>
      </c>
      <c r="L176" s="2">
        <f>AZ!L175+CA!L175+CO!L175+ID!L175+MT!L175+NM!L175+NV!L175+OR!L175+UT!L175+WA!L175+WY!L175</f>
        <v>81718</v>
      </c>
      <c r="M176" s="2">
        <f>AZ!M175+CA!M175+CO!M175+ID!M175+MT!M175+NM!M175+NV!M175+OR!M175+UT!M175+WA!M175+WY!M175</f>
        <v>81770</v>
      </c>
      <c r="N176" s="2">
        <f>AZ!N175+CA!N175+CO!N175+ID!N175+MT!N175+NM!N175+NV!N175+OR!N175+UT!N175+WA!N175+WY!N175</f>
        <v>2136574</v>
      </c>
      <c r="O176" s="2">
        <f>AZ!O175+CA!O175+CO!O175+ID!O175+MT!O175+NM!O175+NV!O175+OR!O175+UT!O175+WA!O175+WY!O175</f>
        <v>3943452</v>
      </c>
      <c r="P176" s="2">
        <f>AZ!P175+CA!P175+CO!P175+ID!P175+MT!P175+NM!P175+NV!P175+OR!P175+UT!P175+WA!P175+WY!P175</f>
        <v>538056</v>
      </c>
      <c r="Q176" s="2">
        <f t="shared" si="9"/>
        <v>65817409</v>
      </c>
      <c r="R176" s="2">
        <f t="shared" si="10"/>
        <v>28208199.658153702</v>
      </c>
      <c r="S176" s="1">
        <f t="shared" si="11"/>
        <v>0.42858265140995905</v>
      </c>
    </row>
    <row r="177" spans="1:19" x14ac:dyDescent="0.2">
      <c r="A177" s="5">
        <f t="shared" si="8"/>
        <v>42186</v>
      </c>
      <c r="B177">
        <v>2015</v>
      </c>
      <c r="C177">
        <v>7</v>
      </c>
      <c r="D177" s="2">
        <f>AZ!D176+CA!D176+CO!D176+ID!D176+MT!D176+NM!D176+NV!D176+OR!D176+UT!D176+WA!D176+WY!D176</f>
        <v>18441765</v>
      </c>
      <c r="E177" s="2">
        <f>AZ!E176+CA!E176+CO!E176+ID!E176+MT!E176+NM!E176+NV!E176+OR!E176+UT!E176+WA!E176+WY!E176</f>
        <v>1338351</v>
      </c>
      <c r="F177" s="2">
        <f>AZ!F176+CA!F176+CO!F176+ID!F176+MT!F176+NM!F176+NV!F176+OR!F176+UT!F176+WA!F176+WY!F176</f>
        <v>11937677</v>
      </c>
      <c r="G177" s="2">
        <f>AZ!G176+CA!G176+CO!G176+ID!G176+MT!G176+NM!G176+NV!G176+OR!G176+UT!G176+WA!G176+WY!G176</f>
        <v>26150446</v>
      </c>
      <c r="H177" s="2">
        <f>AZ!H176+CA!H176+CO!H176+ID!H176+MT!H176+NM!H176+NV!H176+OR!H176+UT!H176+WA!H176+WY!H176</f>
        <v>5207279</v>
      </c>
      <c r="I177" s="2">
        <f>AZ!I176+CA!I176+CO!I176+ID!I176+MT!I176+NM!I176+NV!I176+OR!I176+UT!I176+WA!I176+WY!I176</f>
        <v>147932</v>
      </c>
      <c r="J177" s="2">
        <f>AZ!J176+CA!J176+CO!J176+ID!J176+MT!J176+NM!J176+NV!J176+OR!J176+UT!J176+WA!J176+WY!J176</f>
        <v>360598</v>
      </c>
      <c r="K177" s="2">
        <f>AZ!K176+CA!K176+CO!K176+ID!K176+MT!K176+NM!K176+NV!K176+OR!K176+UT!K176+WA!K176+WY!K176</f>
        <v>226965</v>
      </c>
      <c r="L177" s="2">
        <f>AZ!L176+CA!L176+CO!L176+ID!L176+MT!L176+NM!L176+NV!L176+OR!L176+UT!L176+WA!L176+WY!L176</f>
        <v>66212</v>
      </c>
      <c r="M177" s="2">
        <f>AZ!M176+CA!M176+CO!M176+ID!M176+MT!M176+NM!M176+NV!M176+OR!M176+UT!M176+WA!M176+WY!M176</f>
        <v>78805</v>
      </c>
      <c r="N177" s="2">
        <f>AZ!N176+CA!N176+CO!N176+ID!N176+MT!N176+NM!N176+NV!N176+OR!N176+UT!N176+WA!N176+WY!N176</f>
        <v>2168236</v>
      </c>
      <c r="O177" s="2">
        <f>AZ!O176+CA!O176+CO!O176+ID!O176+MT!O176+NM!O176+NV!O176+OR!O176+UT!O176+WA!O176+WY!O176</f>
        <v>4224744</v>
      </c>
      <c r="P177" s="2">
        <f>AZ!P176+CA!P176+CO!P176+ID!P176+MT!P176+NM!P176+NV!P176+OR!P176+UT!P176+WA!P176+WY!P176</f>
        <v>602207</v>
      </c>
      <c r="Q177" s="2">
        <f t="shared" si="9"/>
        <v>70951217</v>
      </c>
      <c r="R177" s="2">
        <f t="shared" si="10"/>
        <v>31143350.220486492</v>
      </c>
      <c r="S177" s="1">
        <f t="shared" si="11"/>
        <v>0.43894032459635601</v>
      </c>
    </row>
    <row r="178" spans="1:19" x14ac:dyDescent="0.2">
      <c r="A178" s="5">
        <f t="shared" si="8"/>
        <v>42217</v>
      </c>
      <c r="B178">
        <v>2015</v>
      </c>
      <c r="C178">
        <v>8</v>
      </c>
      <c r="D178" s="2">
        <f>AZ!D177+CA!D177+CO!D177+ID!D177+MT!D177+NM!D177+NV!D177+OR!D177+UT!D177+WA!D177+WY!D177</f>
        <v>18496180</v>
      </c>
      <c r="E178" s="2">
        <f>AZ!E177+CA!E177+CO!E177+ID!E177+MT!E177+NM!E177+NV!E177+OR!E177+UT!E177+WA!E177+WY!E177</f>
        <v>1319321</v>
      </c>
      <c r="F178" s="2">
        <f>AZ!F177+CA!F177+CO!F177+ID!F177+MT!F177+NM!F177+NV!F177+OR!F177+UT!F177+WA!F177+WY!F177</f>
        <v>11370490</v>
      </c>
      <c r="G178" s="2">
        <f>AZ!G177+CA!G177+CO!G177+ID!G177+MT!G177+NM!G177+NV!G177+OR!G177+UT!G177+WA!G177+WY!G177</f>
        <v>27531257</v>
      </c>
      <c r="H178" s="2">
        <f>AZ!H177+CA!H177+CO!H177+ID!H177+MT!H177+NM!H177+NV!H177+OR!H177+UT!H177+WA!H177+WY!H177</f>
        <v>5431555</v>
      </c>
      <c r="I178" s="2">
        <f>AZ!I177+CA!I177+CO!I177+ID!I177+MT!I177+NM!I177+NV!I177+OR!I177+UT!I177+WA!I177+WY!I177</f>
        <v>147945</v>
      </c>
      <c r="J178" s="2">
        <f>AZ!J177+CA!J177+CO!J177+ID!J177+MT!J177+NM!J177+NV!J177+OR!J177+UT!J177+WA!J177+WY!J177</f>
        <v>352031</v>
      </c>
      <c r="K178" s="2">
        <f>AZ!K177+CA!K177+CO!K177+ID!K177+MT!K177+NM!K177+NV!K177+OR!K177+UT!K177+WA!K177+WY!K177</f>
        <v>215093</v>
      </c>
      <c r="L178" s="2">
        <f>AZ!L177+CA!L177+CO!L177+ID!L177+MT!L177+NM!L177+NV!L177+OR!L177+UT!L177+WA!L177+WY!L177</f>
        <v>64681</v>
      </c>
      <c r="M178" s="2">
        <f>AZ!M177+CA!M177+CO!M177+ID!M177+MT!M177+NM!M177+NV!M177+OR!M177+UT!M177+WA!M177+WY!M177</f>
        <v>85987</v>
      </c>
      <c r="N178" s="2">
        <f>AZ!N177+CA!N177+CO!N177+ID!N177+MT!N177+NM!N177+NV!N177+OR!N177+UT!N177+WA!N177+WY!N177</f>
        <v>2227083</v>
      </c>
      <c r="O178" s="2">
        <f>AZ!O177+CA!O177+CO!O177+ID!O177+MT!O177+NM!O177+NV!O177+OR!O177+UT!O177+WA!O177+WY!O177</f>
        <v>4261761</v>
      </c>
      <c r="P178" s="2">
        <f>AZ!P177+CA!P177+CO!P177+ID!P177+MT!P177+NM!P177+NV!P177+OR!P177+UT!P177+WA!P177+WY!P177</f>
        <v>599982</v>
      </c>
      <c r="Q178" s="2">
        <f t="shared" si="9"/>
        <v>72103366</v>
      </c>
      <c r="R178" s="2">
        <f t="shared" si="10"/>
        <v>31803495.092557888</v>
      </c>
      <c r="S178" s="1">
        <f t="shared" si="11"/>
        <v>0.44108197518210024</v>
      </c>
    </row>
    <row r="179" spans="1:19" x14ac:dyDescent="0.2">
      <c r="A179" s="5">
        <f t="shared" si="8"/>
        <v>42248</v>
      </c>
      <c r="B179">
        <v>2015</v>
      </c>
      <c r="C179">
        <v>9</v>
      </c>
      <c r="D179" s="2">
        <f>AZ!D178+CA!D178+CO!D178+ID!D178+MT!D178+NM!D178+NV!D178+OR!D178+UT!D178+WA!D178+WY!D178</f>
        <v>16388646</v>
      </c>
      <c r="E179" s="2">
        <f>AZ!E178+CA!E178+CO!E178+ID!E178+MT!E178+NM!E178+NV!E178+OR!E178+UT!E178+WA!E178+WY!E178</f>
        <v>1181572</v>
      </c>
      <c r="F179" s="2">
        <f>AZ!F178+CA!F178+CO!F178+ID!F178+MT!F178+NM!F178+NV!F178+OR!F178+UT!F178+WA!F178+WY!F178</f>
        <v>9689346</v>
      </c>
      <c r="G179" s="2">
        <f>AZ!G178+CA!G178+CO!G178+ID!G178+MT!G178+NM!G178+NV!G178+OR!G178+UT!G178+WA!G178+WY!G178</f>
        <v>25743083</v>
      </c>
      <c r="H179" s="2">
        <f>AZ!H178+CA!H178+CO!H178+ID!H178+MT!H178+NM!H178+NV!H178+OR!H178+UT!H178+WA!H178+WY!H178</f>
        <v>5197506</v>
      </c>
      <c r="I179" s="2">
        <f>AZ!I178+CA!I178+CO!I178+ID!I178+MT!I178+NM!I178+NV!I178+OR!I178+UT!I178+WA!I178+WY!I178</f>
        <v>143425</v>
      </c>
      <c r="J179" s="2">
        <f>AZ!J178+CA!J178+CO!J178+ID!J178+MT!J178+NM!J178+NV!J178+OR!J178+UT!J178+WA!J178+WY!J178</f>
        <v>342729</v>
      </c>
      <c r="K179" s="2">
        <f>AZ!K178+CA!K178+CO!K178+ID!K178+MT!K178+NM!K178+NV!K178+OR!K178+UT!K178+WA!K178+WY!K178</f>
        <v>199913</v>
      </c>
      <c r="L179" s="2">
        <f>AZ!L178+CA!L178+CO!L178+ID!L178+MT!L178+NM!L178+NV!L178+OR!L178+UT!L178+WA!L178+WY!L178</f>
        <v>64530</v>
      </c>
      <c r="M179" s="2">
        <f>AZ!M178+CA!M178+CO!M178+ID!M178+MT!M178+NM!M178+NV!M178+OR!M178+UT!M178+WA!M178+WY!M178</f>
        <v>-16024</v>
      </c>
      <c r="N179" s="2">
        <f>AZ!N178+CA!N178+CO!N178+ID!N178+MT!N178+NM!N178+NV!N178+OR!N178+UT!N178+WA!N178+WY!N178</f>
        <v>1859606</v>
      </c>
      <c r="O179" s="2">
        <f>AZ!O178+CA!O178+CO!O178+ID!O178+MT!O178+NM!O178+NV!O178+OR!O178+UT!O178+WA!O178+WY!O178</f>
        <v>3232597</v>
      </c>
      <c r="P179" s="2">
        <f>AZ!P178+CA!P178+CO!P178+ID!P178+MT!P178+NM!P178+NV!P178+OR!P178+UT!P178+WA!P178+WY!P178</f>
        <v>563234</v>
      </c>
      <c r="Q179" s="2">
        <f t="shared" si="9"/>
        <v>64590163</v>
      </c>
      <c r="R179" s="2">
        <f t="shared" si="10"/>
        <v>28775153.234290935</v>
      </c>
      <c r="S179" s="1">
        <f t="shared" si="11"/>
        <v>0.44550364788970936</v>
      </c>
    </row>
    <row r="180" spans="1:19" x14ac:dyDescent="0.2">
      <c r="A180" s="5">
        <f t="shared" si="8"/>
        <v>42278</v>
      </c>
      <c r="B180">
        <v>2015</v>
      </c>
      <c r="C180">
        <v>10</v>
      </c>
      <c r="D180" s="2">
        <f>AZ!D179+CA!D179+CO!D179+ID!D179+MT!D179+NM!D179+NV!D179+OR!D179+UT!D179+WA!D179+WY!D179</f>
        <v>15771605</v>
      </c>
      <c r="E180" s="2">
        <f>AZ!E179+CA!E179+CO!E179+ID!E179+MT!E179+NM!E179+NV!E179+OR!E179+UT!E179+WA!E179+WY!E179</f>
        <v>1304551</v>
      </c>
      <c r="F180" s="2">
        <f>AZ!F179+CA!F179+CO!F179+ID!F179+MT!F179+NM!F179+NV!F179+OR!F179+UT!F179+WA!F179+WY!F179</f>
        <v>9036908</v>
      </c>
      <c r="G180" s="2">
        <f>AZ!G179+CA!G179+CO!G179+ID!G179+MT!G179+NM!G179+NV!G179+OR!G179+UT!G179+WA!G179+WY!G179</f>
        <v>23856271</v>
      </c>
      <c r="H180" s="2">
        <f>AZ!H179+CA!H179+CO!H179+ID!H179+MT!H179+NM!H179+NV!H179+OR!H179+UT!H179+WA!H179+WY!H179</f>
        <v>4002852</v>
      </c>
      <c r="I180" s="2">
        <f>AZ!I179+CA!I179+CO!I179+ID!I179+MT!I179+NM!I179+NV!I179+OR!I179+UT!I179+WA!I179+WY!I179</f>
        <v>148275</v>
      </c>
      <c r="J180" s="2">
        <f>AZ!J179+CA!J179+CO!J179+ID!J179+MT!J179+NM!J179+NV!J179+OR!J179+UT!J179+WA!J179+WY!J179</f>
        <v>335820</v>
      </c>
      <c r="K180" s="2">
        <f>AZ!K179+CA!K179+CO!K179+ID!K179+MT!K179+NM!K179+NV!K179+OR!K179+UT!K179+WA!K179+WY!K179</f>
        <v>172190</v>
      </c>
      <c r="L180" s="2">
        <f>AZ!L179+CA!L179+CO!L179+ID!L179+MT!L179+NM!L179+NV!L179+OR!L179+UT!L179+WA!L179+WY!L179</f>
        <v>65389</v>
      </c>
      <c r="M180" s="2">
        <f>AZ!M179+CA!M179+CO!M179+ID!M179+MT!M179+NM!M179+NV!M179+OR!M179+UT!M179+WA!M179+WY!M179</f>
        <v>-9848</v>
      </c>
      <c r="N180" s="2">
        <f>AZ!N179+CA!N179+CO!N179+ID!N179+MT!N179+NM!N179+NV!N179+OR!N179+UT!N179+WA!N179+WY!N179</f>
        <v>1592724</v>
      </c>
      <c r="O180" s="2">
        <f>AZ!O179+CA!O179+CO!O179+ID!O179+MT!O179+NM!O179+NV!O179+OR!O179+UT!O179+WA!O179+WY!O179</f>
        <v>3224530</v>
      </c>
      <c r="P180" s="2">
        <f>AZ!P179+CA!P179+CO!P179+ID!P179+MT!P179+NM!P179+NV!P179+OR!P179+UT!P179+WA!P179+WY!P179</f>
        <v>538587</v>
      </c>
      <c r="Q180" s="2">
        <f t="shared" si="9"/>
        <v>60039854</v>
      </c>
      <c r="R180" s="2">
        <f t="shared" si="10"/>
        <v>27293524.172323745</v>
      </c>
      <c r="S180" s="1">
        <f t="shared" si="11"/>
        <v>0.45459011563092316</v>
      </c>
    </row>
    <row r="181" spans="1:19" x14ac:dyDescent="0.2">
      <c r="A181" s="5">
        <f t="shared" si="8"/>
        <v>42309</v>
      </c>
      <c r="B181">
        <v>2015</v>
      </c>
      <c r="C181">
        <v>11</v>
      </c>
      <c r="D181" s="2">
        <f>AZ!D180+CA!D180+CO!D180+ID!D180+MT!D180+NM!D180+NV!D180+OR!D180+UT!D180+WA!D180+WY!D180</f>
        <v>14324668</v>
      </c>
      <c r="E181" s="2">
        <f>AZ!E180+CA!E180+CO!E180+ID!E180+MT!E180+NM!E180+NV!E180+OR!E180+UT!E180+WA!E180+WY!E180</f>
        <v>1315757</v>
      </c>
      <c r="F181" s="2">
        <f>AZ!F180+CA!F180+CO!F180+ID!F180+MT!F180+NM!F180+NV!F180+OR!F180+UT!F180+WA!F180+WY!F180</f>
        <v>10265605</v>
      </c>
      <c r="G181" s="2">
        <f>AZ!G180+CA!G180+CO!G180+ID!G180+MT!G180+NM!G180+NV!G180+OR!G180+UT!G180+WA!G180+WY!G180</f>
        <v>19580425</v>
      </c>
      <c r="H181" s="2">
        <f>AZ!H180+CA!H180+CO!H180+ID!H180+MT!H180+NM!H180+NV!H180+OR!H180+UT!H180+WA!H180+WY!H180</f>
        <v>4511483</v>
      </c>
      <c r="I181" s="2">
        <f>AZ!I180+CA!I180+CO!I180+ID!I180+MT!I180+NM!I180+NV!I180+OR!I180+UT!I180+WA!I180+WY!I180</f>
        <v>128895</v>
      </c>
      <c r="J181" s="2">
        <f>AZ!J180+CA!J180+CO!J180+ID!J180+MT!J180+NM!J180+NV!J180+OR!J180+UT!J180+WA!J180+WY!J180</f>
        <v>310887</v>
      </c>
      <c r="K181" s="2">
        <f>AZ!K180+CA!K180+CO!K180+ID!K180+MT!K180+NM!K180+NV!K180+OR!K180+UT!K180+WA!K180+WY!K180</f>
        <v>185298</v>
      </c>
      <c r="L181" s="2">
        <f>AZ!L180+CA!L180+CO!L180+ID!L180+MT!L180+NM!L180+NV!L180+OR!L180+UT!L180+WA!L180+WY!L180</f>
        <v>66060</v>
      </c>
      <c r="M181" s="2">
        <f>AZ!M180+CA!M180+CO!M180+ID!M180+MT!M180+NM!M180+NV!M180+OR!M180+UT!M180+WA!M180+WY!M180</f>
        <v>-41440</v>
      </c>
      <c r="N181" s="2">
        <f>AZ!N180+CA!N180+CO!N180+ID!N180+MT!N180+NM!N180+NV!N180+OR!N180+UT!N180+WA!N180+WY!N180</f>
        <v>1482626</v>
      </c>
      <c r="O181" s="2">
        <f>AZ!O180+CA!O180+CO!O180+ID!O180+MT!O180+NM!O180+NV!O180+OR!O180+UT!O180+WA!O180+WY!O180</f>
        <v>3650074</v>
      </c>
      <c r="P181" s="2">
        <f>AZ!P180+CA!P180+CO!P180+ID!P180+MT!P180+NM!P180+NV!P180+OR!P180+UT!P180+WA!P180+WY!P180</f>
        <v>555847</v>
      </c>
      <c r="Q181" s="2">
        <f t="shared" si="9"/>
        <v>56336185</v>
      </c>
      <c r="R181" s="2">
        <f t="shared" si="10"/>
        <v>23883000.965274673</v>
      </c>
      <c r="S181" s="1">
        <f t="shared" si="11"/>
        <v>0.4239371367669762</v>
      </c>
    </row>
    <row r="182" spans="1:19" x14ac:dyDescent="0.2">
      <c r="A182" s="5">
        <f t="shared" si="8"/>
        <v>42339</v>
      </c>
      <c r="B182">
        <v>2015</v>
      </c>
      <c r="C182">
        <v>12</v>
      </c>
      <c r="D182" s="2">
        <f>AZ!D181+CA!D181+CO!D181+ID!D181+MT!D181+NM!D181+NV!D181+OR!D181+UT!D181+WA!D181+WY!D181</f>
        <v>16345532</v>
      </c>
      <c r="E182" s="2">
        <f>AZ!E181+CA!E181+CO!E181+ID!E181+MT!E181+NM!E181+NV!E181+OR!E181+UT!E181+WA!E181+WY!E181</f>
        <v>1356670</v>
      </c>
      <c r="F182" s="2">
        <f>AZ!F181+CA!F181+CO!F181+ID!F181+MT!F181+NM!F181+NV!F181+OR!F181+UT!F181+WA!F181+WY!F181</f>
        <v>11927796</v>
      </c>
      <c r="G182" s="2">
        <f>AZ!G181+CA!G181+CO!G181+ID!G181+MT!G181+NM!G181+NV!G181+OR!G181+UT!G181+WA!G181+WY!G181</f>
        <v>20702769</v>
      </c>
      <c r="H182" s="2">
        <f>AZ!H181+CA!H181+CO!H181+ID!H181+MT!H181+NM!H181+NV!H181+OR!H181+UT!H181+WA!H181+WY!H181</f>
        <v>5429153</v>
      </c>
      <c r="I182" s="2">
        <f>AZ!I181+CA!I181+CO!I181+ID!I181+MT!I181+NM!I181+NV!I181+OR!I181+UT!I181+WA!I181+WY!I181</f>
        <v>140621</v>
      </c>
      <c r="J182" s="2">
        <f>AZ!J181+CA!J181+CO!J181+ID!J181+MT!J181+NM!J181+NV!J181+OR!J181+UT!J181+WA!J181+WY!J181</f>
        <v>339814</v>
      </c>
      <c r="K182" s="2">
        <f>AZ!K181+CA!K181+CO!K181+ID!K181+MT!K181+NM!K181+NV!K181+OR!K181+UT!K181+WA!K181+WY!K181</f>
        <v>219663</v>
      </c>
      <c r="L182" s="2">
        <f>AZ!L181+CA!L181+CO!L181+ID!L181+MT!L181+NM!L181+NV!L181+OR!L181+UT!L181+WA!L181+WY!L181</f>
        <v>68162</v>
      </c>
      <c r="M182" s="2">
        <f>AZ!M181+CA!M181+CO!M181+ID!M181+MT!M181+NM!M181+NV!M181+OR!M181+UT!M181+WA!M181+WY!M181</f>
        <v>-35472</v>
      </c>
      <c r="N182" s="2">
        <f>AZ!N181+CA!N181+CO!N181+ID!N181+MT!N181+NM!N181+NV!N181+OR!N181+UT!N181+WA!N181+WY!N181</f>
        <v>1264553</v>
      </c>
      <c r="O182" s="2">
        <f>AZ!O181+CA!O181+CO!O181+ID!O181+MT!O181+NM!O181+NV!O181+OR!O181+UT!O181+WA!O181+WY!O181</f>
        <v>4573180</v>
      </c>
      <c r="P182" s="2">
        <f>AZ!P181+CA!P181+CO!P181+ID!P181+MT!P181+NM!P181+NV!P181+OR!P181+UT!P181+WA!P181+WY!P181</f>
        <v>578657</v>
      </c>
      <c r="Q182" s="2">
        <f t="shared" si="9"/>
        <v>62911098</v>
      </c>
      <c r="R182" s="2">
        <f t="shared" si="10"/>
        <v>26529609.591069847</v>
      </c>
      <c r="S182" s="1">
        <f t="shared" si="11"/>
        <v>0.42169999307705369</v>
      </c>
    </row>
    <row r="183" spans="1:19" x14ac:dyDescent="0.2">
      <c r="A183" s="5">
        <f t="shared" si="8"/>
        <v>42370</v>
      </c>
      <c r="B183">
        <v>2016</v>
      </c>
      <c r="C183">
        <v>1</v>
      </c>
      <c r="D183" s="2">
        <f>AZ!D182+CA!D182+CO!D182+ID!D182+MT!D182+NM!D182+NV!D182+OR!D182+UT!D182+WA!D182+WY!D182</f>
        <v>15929198</v>
      </c>
      <c r="E183" s="2">
        <f>AZ!E182+CA!E182+CO!E182+ID!E182+MT!E182+NM!E182+NV!E182+OR!E182+UT!E182+WA!E182+WY!E182</f>
        <v>1452058</v>
      </c>
      <c r="F183" s="2">
        <f>AZ!F182+CA!F182+CO!F182+ID!F182+MT!F182+NM!F182+NV!F182+OR!F182+UT!F182+WA!F182+WY!F182</f>
        <v>12759863</v>
      </c>
      <c r="G183" s="2">
        <f>AZ!G182+CA!G182+CO!G182+ID!G182+MT!G182+NM!G182+NV!G182+OR!G182+UT!G182+WA!G182+WY!G182</f>
        <v>19420249</v>
      </c>
      <c r="H183" s="2">
        <f>AZ!H182+CA!H182+CO!H182+ID!H182+MT!H182+NM!H182+NV!H182+OR!H182+UT!H182+WA!H182+WY!H182</f>
        <v>5553336</v>
      </c>
      <c r="I183" s="2">
        <f>AZ!I182+CA!I182+CO!I182+ID!I182+MT!I182+NM!I182+NV!I182+OR!I182+UT!I182+WA!I182+WY!I182</f>
        <v>127921</v>
      </c>
      <c r="J183" s="2">
        <f>AZ!J182+CA!J182+CO!J182+ID!J182+MT!J182+NM!J182+NV!J182+OR!J182+UT!J182+WA!J182+WY!J182</f>
        <v>346192</v>
      </c>
      <c r="K183" s="2">
        <f>AZ!K182+CA!K182+CO!K182+ID!K182+MT!K182+NM!K182+NV!K182+OR!K182+UT!K182+WA!K182+WY!K182</f>
        <v>232173</v>
      </c>
      <c r="L183" s="2">
        <f>AZ!L182+CA!L182+CO!L182+ID!L182+MT!L182+NM!L182+NV!L182+OR!L182+UT!L182+WA!L182+WY!L182</f>
        <v>61035</v>
      </c>
      <c r="M183" s="2">
        <f>AZ!M182+CA!M182+CO!M182+ID!M182+MT!M182+NM!M182+NV!M182+OR!M182+UT!M182+WA!M182+WY!M182</f>
        <v>-125938</v>
      </c>
      <c r="N183" s="2">
        <f>AZ!N182+CA!N182+CO!N182+ID!N182+MT!N182+NM!N182+NV!N182+OR!N182+UT!N182+WA!N182+WY!N182</f>
        <v>1160229</v>
      </c>
      <c r="O183" s="2">
        <f>AZ!O182+CA!O182+CO!O182+ID!O182+MT!O182+NM!O182+NV!O182+OR!O182+UT!O182+WA!O182+WY!O182</f>
        <v>3572710</v>
      </c>
      <c r="P183" s="2">
        <f>AZ!P182+CA!P182+CO!P182+ID!P182+MT!P182+NM!P182+NV!P182+OR!P182+UT!P182+WA!P182+WY!P182</f>
        <v>521088</v>
      </c>
      <c r="Q183" s="2">
        <f>SUM(D183:P183)</f>
        <v>61010114</v>
      </c>
      <c r="R183" s="2">
        <f t="shared" si="10"/>
        <v>25519348.307982232</v>
      </c>
      <c r="S183" s="1">
        <f t="shared" si="11"/>
        <v>0.41828061996380195</v>
      </c>
    </row>
    <row r="184" spans="1:19" x14ac:dyDescent="0.2">
      <c r="A184" s="5">
        <f t="shared" si="8"/>
        <v>42401</v>
      </c>
      <c r="B184">
        <v>2016</v>
      </c>
      <c r="C184">
        <v>2</v>
      </c>
      <c r="D184" s="2">
        <f>AZ!D183+CA!D183+CO!D183+ID!D183+MT!D183+NM!D183+NV!D183+OR!D183+UT!D183+WA!D183+WY!D183</f>
        <v>12015747</v>
      </c>
      <c r="E184" s="2">
        <f>AZ!E183+CA!E183+CO!E183+ID!E183+MT!E183+NM!E183+NV!E183+OR!E183+UT!E183+WA!E183+WY!E183</f>
        <v>1355075</v>
      </c>
      <c r="F184" s="2">
        <f>AZ!F183+CA!F183+CO!F183+ID!F183+MT!F183+NM!F183+NV!F183+OR!F183+UT!F183+WA!F183+WY!F183</f>
        <v>13282621</v>
      </c>
      <c r="G184" s="2">
        <f>AZ!G183+CA!G183+CO!G183+ID!G183+MT!G183+NM!G183+NV!G183+OR!G183+UT!G183+WA!G183+WY!G183</f>
        <v>15647130</v>
      </c>
      <c r="H184" s="2">
        <f>AZ!H183+CA!H183+CO!H183+ID!H183+MT!H183+NM!H183+NV!H183+OR!H183+UT!H183+WA!H183+WY!H183</f>
        <v>5171366</v>
      </c>
      <c r="I184" s="2">
        <f>AZ!I183+CA!I183+CO!I183+ID!I183+MT!I183+NM!I183+NV!I183+OR!I183+UT!I183+WA!I183+WY!I183</f>
        <v>110999</v>
      </c>
      <c r="J184" s="2">
        <f>AZ!J183+CA!J183+CO!J183+ID!J183+MT!J183+NM!J183+NV!J183+OR!J183+UT!J183+WA!J183+WY!J183</f>
        <v>308228</v>
      </c>
      <c r="K184" s="2">
        <f>AZ!K183+CA!K183+CO!K183+ID!K183+MT!K183+NM!K183+NV!K183+OR!K183+UT!K183+WA!K183+WY!K183</f>
        <v>198215</v>
      </c>
      <c r="L184" s="2">
        <f>AZ!L183+CA!L183+CO!L183+ID!L183+MT!L183+NM!L183+NV!L183+OR!L183+UT!L183+WA!L183+WY!L183</f>
        <v>56984</v>
      </c>
      <c r="M184" s="2">
        <f>AZ!M183+CA!M183+CO!M183+ID!M183+MT!M183+NM!M183+NV!M183+OR!M183+UT!M183+WA!M183+WY!M183</f>
        <v>-115654</v>
      </c>
      <c r="N184" s="2">
        <f>AZ!N183+CA!N183+CO!N183+ID!N183+MT!N183+NM!N183+NV!N183+OR!N183+UT!N183+WA!N183+WY!N183</f>
        <v>1821822</v>
      </c>
      <c r="O184" s="2">
        <f>AZ!O183+CA!O183+CO!O183+ID!O183+MT!O183+NM!O183+NV!O183+OR!O183+UT!O183+WA!O183+WY!O183</f>
        <v>4044597</v>
      </c>
      <c r="P184" s="2">
        <f>AZ!P183+CA!P183+CO!P183+ID!P183+MT!P183+NM!P183+NV!P183+OR!P183+UT!P183+WA!P183+WY!P183</f>
        <v>513119</v>
      </c>
      <c r="Q184" s="2">
        <f t="shared" si="9"/>
        <v>54410249</v>
      </c>
      <c r="R184" s="2">
        <f t="shared" si="10"/>
        <v>19695087.166311342</v>
      </c>
      <c r="S184" s="1">
        <f t="shared" si="11"/>
        <v>0.36197384735937049</v>
      </c>
    </row>
    <row r="185" spans="1:19" x14ac:dyDescent="0.2">
      <c r="A185" s="5">
        <f t="shared" si="8"/>
        <v>42430</v>
      </c>
      <c r="B185">
        <v>2016</v>
      </c>
      <c r="C185">
        <v>3</v>
      </c>
      <c r="D185" s="2">
        <f>AZ!D184+CA!D184+CO!D184+ID!D184+MT!D184+NM!D184+NV!D184+OR!D184+UT!D184+WA!D184+WY!D184</f>
        <v>10265149</v>
      </c>
      <c r="E185" s="2">
        <f>AZ!E184+CA!E184+CO!E184+ID!E184+MT!E184+NM!E184+NV!E184+OR!E184+UT!E184+WA!E184+WY!E184</f>
        <v>1438991</v>
      </c>
      <c r="F185" s="2">
        <f>AZ!F184+CA!F184+CO!F184+ID!F184+MT!F184+NM!F184+NV!F184+OR!F184+UT!F184+WA!F184+WY!F184</f>
        <v>17512783</v>
      </c>
      <c r="G185" s="2">
        <f>AZ!G184+CA!G184+CO!G184+ID!G184+MT!G184+NM!G184+NV!G184+OR!G184+UT!G184+WA!G184+WY!G184</f>
        <v>13773295</v>
      </c>
      <c r="H185" s="2">
        <f>AZ!H184+CA!H184+CO!H184+ID!H184+MT!H184+NM!H184+NV!H184+OR!H184+UT!H184+WA!H184+WY!H184</f>
        <v>5447544</v>
      </c>
      <c r="I185" s="2">
        <f>AZ!I184+CA!I184+CO!I184+ID!I184+MT!I184+NM!I184+NV!I184+OR!I184+UT!I184+WA!I184+WY!I184</f>
        <v>120184</v>
      </c>
      <c r="J185" s="2">
        <f>AZ!J184+CA!J184+CO!J184+ID!J184+MT!J184+NM!J184+NV!J184+OR!J184+UT!J184+WA!J184+WY!J184</f>
        <v>319428</v>
      </c>
      <c r="K185" s="2">
        <f>AZ!K184+CA!K184+CO!K184+ID!K184+MT!K184+NM!K184+NV!K184+OR!K184+UT!K184+WA!K184+WY!K184</f>
        <v>189937</v>
      </c>
      <c r="L185" s="2">
        <f>AZ!L184+CA!L184+CO!L184+ID!L184+MT!L184+NM!L184+NV!L184+OR!L184+UT!L184+WA!L184+WY!L184</f>
        <v>62811</v>
      </c>
      <c r="M185" s="2">
        <f>AZ!M184+CA!M184+CO!M184+ID!M184+MT!M184+NM!M184+NV!M184+OR!M184+UT!M184+WA!M184+WY!M184</f>
        <v>-85403</v>
      </c>
      <c r="N185" s="2">
        <f>AZ!N184+CA!N184+CO!N184+ID!N184+MT!N184+NM!N184+NV!N184+OR!N184+UT!N184+WA!N184+WY!N184</f>
        <v>2025939</v>
      </c>
      <c r="O185" s="2">
        <f>AZ!O184+CA!O184+CO!O184+ID!O184+MT!O184+NM!O184+NV!O184+OR!O184+UT!O184+WA!O184+WY!O184</f>
        <v>5157987</v>
      </c>
      <c r="P185" s="2">
        <f>AZ!P184+CA!P184+CO!P184+ID!P184+MT!P184+NM!P184+NV!P184+OR!P184+UT!P184+WA!P184+WY!P184</f>
        <v>518256</v>
      </c>
      <c r="Q185" s="2">
        <f t="shared" si="9"/>
        <v>56746901</v>
      </c>
      <c r="R185" s="2">
        <f t="shared" si="10"/>
        <v>17014828.411702447</v>
      </c>
      <c r="S185" s="1">
        <f t="shared" si="11"/>
        <v>0.29983713844924231</v>
      </c>
    </row>
    <row r="186" spans="1:19" x14ac:dyDescent="0.2">
      <c r="A186" s="5">
        <f t="shared" si="8"/>
        <v>42461</v>
      </c>
      <c r="B186">
        <v>2016</v>
      </c>
      <c r="C186">
        <v>4</v>
      </c>
      <c r="D186" s="2">
        <f>AZ!D185+CA!D185+CO!D185+ID!D185+MT!D185+NM!D185+NV!D185+OR!D185+UT!D185+WA!D185+WY!D185</f>
        <v>8765573</v>
      </c>
      <c r="E186" s="2">
        <f>AZ!E185+CA!E185+CO!E185+ID!E185+MT!E185+NM!E185+NV!E185+OR!E185+UT!E185+WA!E185+WY!E185</f>
        <v>1320840</v>
      </c>
      <c r="F186" s="2">
        <f>AZ!F185+CA!F185+CO!F185+ID!F185+MT!F185+NM!F185+NV!F185+OR!F185+UT!F185+WA!F185+WY!F185</f>
        <v>17824302</v>
      </c>
      <c r="G186" s="2">
        <f>AZ!G185+CA!G185+CO!G185+ID!G185+MT!G185+NM!G185+NV!G185+OR!G185+UT!G185+WA!G185+WY!G185</f>
        <v>13810730</v>
      </c>
      <c r="H186" s="2">
        <f>AZ!H185+CA!H185+CO!H185+ID!H185+MT!H185+NM!H185+NV!H185+OR!H185+UT!H185+WA!H185+WY!H185</f>
        <v>4608679</v>
      </c>
      <c r="I186" s="2">
        <f>AZ!I185+CA!I185+CO!I185+ID!I185+MT!I185+NM!I185+NV!I185+OR!I185+UT!I185+WA!I185+WY!I185</f>
        <v>118145</v>
      </c>
      <c r="J186" s="2">
        <f>AZ!J185+CA!J185+CO!J185+ID!J185+MT!J185+NM!J185+NV!J185+OR!J185+UT!J185+WA!J185+WY!J185</f>
        <v>316529</v>
      </c>
      <c r="K186" s="2">
        <f>AZ!K185+CA!K185+CO!K185+ID!K185+MT!K185+NM!K185+NV!K185+OR!K185+UT!K185+WA!K185+WY!K185</f>
        <v>202265</v>
      </c>
      <c r="L186" s="2">
        <f>AZ!L185+CA!L185+CO!L185+ID!L185+MT!L185+NM!L185+NV!L185+OR!L185+UT!L185+WA!L185+WY!L185</f>
        <v>58282</v>
      </c>
      <c r="M186" s="2">
        <f>AZ!M185+CA!M185+CO!M185+ID!M185+MT!M185+NM!M185+NV!M185+OR!M185+UT!M185+WA!M185+WY!M185</f>
        <v>-43300</v>
      </c>
      <c r="N186" s="2">
        <f>AZ!N185+CA!N185+CO!N185+ID!N185+MT!N185+NM!N185+NV!N185+OR!N185+UT!N185+WA!N185+WY!N185</f>
        <v>2265489</v>
      </c>
      <c r="O186" s="2">
        <f>AZ!O185+CA!O185+CO!O185+ID!O185+MT!O185+NM!O185+NV!O185+OR!O185+UT!O185+WA!O185+WY!O185</f>
        <v>4815654</v>
      </c>
      <c r="P186" s="2">
        <f>AZ!P185+CA!P185+CO!P185+ID!P185+MT!P185+NM!P185+NV!P185+OR!P185+UT!P185+WA!P185+WY!P185</f>
        <v>481010</v>
      </c>
      <c r="Q186" s="2">
        <f t="shared" si="9"/>
        <v>54544198</v>
      </c>
      <c r="R186" s="2">
        <f t="shared" si="10"/>
        <v>15428745.018240906</v>
      </c>
      <c r="S186" s="1">
        <f t="shared" si="11"/>
        <v>0.28286684164355863</v>
      </c>
    </row>
    <row r="187" spans="1:19" x14ac:dyDescent="0.2">
      <c r="A187" s="5">
        <f t="shared" si="8"/>
        <v>42491</v>
      </c>
      <c r="B187">
        <v>2016</v>
      </c>
      <c r="C187">
        <v>5</v>
      </c>
      <c r="D187" s="2">
        <f>AZ!D186+CA!D186+CO!D186+ID!D186+MT!D186+NM!D186+NV!D186+OR!D186+UT!D186+WA!D186+WY!D186</f>
        <v>10145110</v>
      </c>
      <c r="E187" s="2">
        <f>AZ!E186+CA!E186+CO!E186+ID!E186+MT!E186+NM!E186+NV!E186+OR!E186+UT!E186+WA!E186+WY!E186</f>
        <v>1459037</v>
      </c>
      <c r="F187" s="2">
        <f>AZ!F186+CA!F186+CO!F186+ID!F186+MT!F186+NM!F186+NV!F186+OR!F186+UT!F186+WA!F186+WY!F186</f>
        <v>17783127</v>
      </c>
      <c r="G187" s="2">
        <f>AZ!G186+CA!G186+CO!G186+ID!G186+MT!G186+NM!G186+NV!G186+OR!G186+UT!G186+WA!G186+WY!G186</f>
        <v>15217937</v>
      </c>
      <c r="H187" s="2">
        <f>AZ!H186+CA!H186+CO!H186+ID!H186+MT!H186+NM!H186+NV!H186+OR!H186+UT!H186+WA!H186+WY!H186</f>
        <v>4069819</v>
      </c>
      <c r="I187" s="2">
        <f>AZ!I186+CA!I186+CO!I186+ID!I186+MT!I186+NM!I186+NV!I186+OR!I186+UT!I186+WA!I186+WY!I186</f>
        <v>134058</v>
      </c>
      <c r="J187" s="2">
        <f>AZ!J186+CA!J186+CO!J186+ID!J186+MT!J186+NM!J186+NV!J186+OR!J186+UT!J186+WA!J186+WY!J186</f>
        <v>345841</v>
      </c>
      <c r="K187" s="2">
        <f>AZ!K186+CA!K186+CO!K186+ID!K186+MT!K186+NM!K186+NV!K186+OR!K186+UT!K186+WA!K186+WY!K186</f>
        <v>198821</v>
      </c>
      <c r="L187" s="2">
        <f>AZ!L186+CA!L186+CO!L186+ID!L186+MT!L186+NM!L186+NV!L186+OR!L186+UT!L186+WA!L186+WY!L186</f>
        <v>68365</v>
      </c>
      <c r="M187" s="2">
        <f>AZ!M186+CA!M186+CO!M186+ID!M186+MT!M186+NM!M186+NV!M186+OR!M186+UT!M186+WA!M186+WY!M186</f>
        <v>92560</v>
      </c>
      <c r="N187" s="2">
        <f>AZ!N186+CA!N186+CO!N186+ID!N186+MT!N186+NM!N186+NV!N186+OR!N186+UT!N186+WA!N186+WY!N186</f>
        <v>2789528</v>
      </c>
      <c r="O187" s="2">
        <f>AZ!O186+CA!O186+CO!O186+ID!O186+MT!O186+NM!O186+NV!O186+OR!O186+UT!O186+WA!O186+WY!O186</f>
        <v>5069464</v>
      </c>
      <c r="P187" s="2">
        <f>AZ!P186+CA!P186+CO!P186+ID!P186+MT!P186+NM!P186+NV!P186+OR!P186+UT!P186+WA!P186+WY!P186</f>
        <v>460167</v>
      </c>
      <c r="Q187" s="2">
        <f t="shared" si="9"/>
        <v>57833834</v>
      </c>
      <c r="R187" s="2">
        <f t="shared" si="10"/>
        <v>17522809.649531331</v>
      </c>
      <c r="S187" s="1">
        <f t="shared" si="11"/>
        <v>0.30298544014099654</v>
      </c>
    </row>
    <row r="188" spans="1:19" x14ac:dyDescent="0.2">
      <c r="A188" s="5">
        <f t="shared" si="8"/>
        <v>42522</v>
      </c>
      <c r="B188">
        <v>2016</v>
      </c>
      <c r="C188">
        <v>6</v>
      </c>
      <c r="D188" s="2">
        <f>AZ!D187+CA!D187+CO!D187+ID!D187+MT!D187+NM!D187+NV!D187+OR!D187+UT!D187+WA!D187+WY!D187</f>
        <v>14286599</v>
      </c>
      <c r="E188" s="2">
        <f>AZ!E187+CA!E187+CO!E187+ID!E187+MT!E187+NM!E187+NV!E187+OR!E187+UT!E187+WA!E187+WY!E187</f>
        <v>1345621</v>
      </c>
      <c r="F188" s="2">
        <f>AZ!F187+CA!F187+CO!F187+ID!F187+MT!F187+NM!F187+NV!F187+OR!F187+UT!F187+WA!F187+WY!F187</f>
        <v>16105277</v>
      </c>
      <c r="G188" s="2">
        <f>AZ!G187+CA!G187+CO!G187+ID!G187+MT!G187+NM!G187+NV!G187+OR!G187+UT!G187+WA!G187+WY!G187</f>
        <v>21393866</v>
      </c>
      <c r="H188" s="2">
        <f>AZ!H187+CA!H187+CO!H187+ID!H187+MT!H187+NM!H187+NV!H187+OR!H187+UT!H187+WA!H187+WY!H187</f>
        <v>5179656</v>
      </c>
      <c r="I188" s="2">
        <f>AZ!I187+CA!I187+CO!I187+ID!I187+MT!I187+NM!I187+NV!I187+OR!I187+UT!I187+WA!I187+WY!I187</f>
        <v>130963</v>
      </c>
      <c r="J188" s="2">
        <f>AZ!J187+CA!J187+CO!J187+ID!J187+MT!J187+NM!J187+NV!J187+OR!J187+UT!J187+WA!J187+WY!J187</f>
        <v>329073</v>
      </c>
      <c r="K188" s="2">
        <f>AZ!K187+CA!K187+CO!K187+ID!K187+MT!K187+NM!K187+NV!K187+OR!K187+UT!K187+WA!K187+WY!K187</f>
        <v>179886</v>
      </c>
      <c r="L188" s="2">
        <f>AZ!L187+CA!L187+CO!L187+ID!L187+MT!L187+NM!L187+NV!L187+OR!L187+UT!L187+WA!L187+WY!L187</f>
        <v>70868</v>
      </c>
      <c r="M188" s="2">
        <f>AZ!M187+CA!M187+CO!M187+ID!M187+MT!M187+NM!M187+NV!M187+OR!M187+UT!M187+WA!M187+WY!M187</f>
        <v>165655</v>
      </c>
      <c r="N188" s="2">
        <f>AZ!N187+CA!N187+CO!N187+ID!N187+MT!N187+NM!N187+NV!N187+OR!N187+UT!N187+WA!N187+WY!N187</f>
        <v>2700532</v>
      </c>
      <c r="O188" s="2">
        <f>AZ!O187+CA!O187+CO!O187+ID!O187+MT!O187+NM!O187+NV!O187+OR!O187+UT!O187+WA!O187+WY!O187</f>
        <v>4686089</v>
      </c>
      <c r="P188" s="2">
        <f>AZ!P187+CA!P187+CO!P187+ID!P187+MT!P187+NM!P187+NV!P187+OR!P187+UT!P187+WA!P187+WY!P187</f>
        <v>514815</v>
      </c>
      <c r="Q188" s="2">
        <f t="shared" si="9"/>
        <v>67088900</v>
      </c>
      <c r="R188" s="2">
        <f t="shared" si="10"/>
        <v>24638909.683486965</v>
      </c>
      <c r="S188" s="1">
        <f t="shared" si="11"/>
        <v>0.36725761912159782</v>
      </c>
    </row>
    <row r="189" spans="1:19" x14ac:dyDescent="0.2">
      <c r="A189" s="5">
        <f t="shared" si="8"/>
        <v>42552</v>
      </c>
      <c r="B189">
        <v>2016</v>
      </c>
      <c r="C189">
        <v>7</v>
      </c>
      <c r="D189" s="2">
        <f>AZ!D188+CA!D188+CO!D188+ID!D188+MT!D188+NM!D188+NV!D188+OR!D188+UT!D188+WA!D188+WY!D188</f>
        <v>17504154</v>
      </c>
      <c r="E189" s="2">
        <f>AZ!E188+CA!E188+CO!E188+ID!E188+MT!E188+NM!E188+NV!E188+OR!E188+UT!E188+WA!E188+WY!E188</f>
        <v>1405074</v>
      </c>
      <c r="F189" s="2">
        <f>AZ!F188+CA!F188+CO!F188+ID!F188+MT!F188+NM!F188+NV!F188+OR!F188+UT!F188+WA!F188+WY!F188</f>
        <v>14320220</v>
      </c>
      <c r="G189" s="2">
        <f>AZ!G188+CA!G188+CO!G188+ID!G188+MT!G188+NM!G188+NV!G188+OR!G188+UT!G188+WA!G188+WY!G188</f>
        <v>25155497</v>
      </c>
      <c r="H189" s="2">
        <f>AZ!H188+CA!H188+CO!H188+ID!H188+MT!H188+NM!H188+NV!H188+OR!H188+UT!H188+WA!H188+WY!H188</f>
        <v>5421633</v>
      </c>
      <c r="I189" s="2">
        <f>AZ!I188+CA!I188+CO!I188+ID!I188+MT!I188+NM!I188+NV!I188+OR!I188+UT!I188+WA!I188+WY!I188</f>
        <v>137009</v>
      </c>
      <c r="J189" s="2">
        <f>AZ!J188+CA!J188+CO!J188+ID!J188+MT!J188+NM!J188+NV!J188+OR!J188+UT!J188+WA!J188+WY!J188</f>
        <v>342985</v>
      </c>
      <c r="K189" s="2">
        <f>AZ!K188+CA!K188+CO!K188+ID!K188+MT!K188+NM!K188+NV!K188+OR!K188+UT!K188+WA!K188+WY!K188</f>
        <v>163329</v>
      </c>
      <c r="L189" s="2">
        <f>AZ!L188+CA!L188+CO!L188+ID!L188+MT!L188+NM!L188+NV!L188+OR!L188+UT!L188+WA!L188+WY!L188</f>
        <v>77104</v>
      </c>
      <c r="M189" s="2">
        <f>AZ!M188+CA!M188+CO!M188+ID!M188+MT!M188+NM!M188+NV!M188+OR!M188+UT!M188+WA!M188+WY!M188</f>
        <v>43476</v>
      </c>
      <c r="N189" s="2">
        <f>AZ!N188+CA!N188+CO!N188+ID!N188+MT!N188+NM!N188+NV!N188+OR!N188+UT!N188+WA!N188+WY!N188</f>
        <v>3089966</v>
      </c>
      <c r="O189" s="2">
        <f>AZ!O188+CA!O188+CO!O188+ID!O188+MT!O188+NM!O188+NV!O188+OR!O188+UT!O188+WA!O188+WY!O188</f>
        <v>4916328</v>
      </c>
      <c r="P189" s="2">
        <f>AZ!P188+CA!P188+CO!P188+ID!P188+MT!P188+NM!P188+NV!P188+OR!P188+UT!P188+WA!P188+WY!P188</f>
        <v>552110</v>
      </c>
      <c r="Q189" s="2">
        <f t="shared" si="9"/>
        <v>73128885</v>
      </c>
      <c r="R189" s="2">
        <f t="shared" si="10"/>
        <v>29718101.707154647</v>
      </c>
      <c r="S189" s="1">
        <f t="shared" si="11"/>
        <v>0.40637980063766388</v>
      </c>
    </row>
    <row r="190" spans="1:19" x14ac:dyDescent="0.2">
      <c r="A190" s="5">
        <f t="shared" si="8"/>
        <v>42583</v>
      </c>
      <c r="B190">
        <v>2016</v>
      </c>
      <c r="C190">
        <v>8</v>
      </c>
      <c r="D190" s="2">
        <f>AZ!D189+CA!D189+CO!D189+ID!D189+MT!D189+NM!D189+NV!D189+OR!D189+UT!D189+WA!D189+WY!D189</f>
        <v>17442885</v>
      </c>
      <c r="E190" s="2">
        <f>AZ!E189+CA!E189+CO!E189+ID!E189+MT!E189+NM!E189+NV!E189+OR!E189+UT!E189+WA!E189+WY!E189</f>
        <v>1418999</v>
      </c>
      <c r="F190" s="2">
        <f>AZ!F189+CA!F189+CO!F189+ID!F189+MT!F189+NM!F189+NV!F189+OR!F189+UT!F189+WA!F189+WY!F189</f>
        <v>12185145</v>
      </c>
      <c r="G190" s="2">
        <f>AZ!G189+CA!G189+CO!G189+ID!G189+MT!G189+NM!G189+NV!G189+OR!G189+UT!G189+WA!G189+WY!G189</f>
        <v>26735808</v>
      </c>
      <c r="H190" s="2">
        <f>AZ!H189+CA!H189+CO!H189+ID!H189+MT!H189+NM!H189+NV!H189+OR!H189+UT!H189+WA!H189+WY!H189</f>
        <v>5447145</v>
      </c>
      <c r="I190" s="2">
        <f>AZ!I189+CA!I189+CO!I189+ID!I189+MT!I189+NM!I189+NV!I189+OR!I189+UT!I189+WA!I189+WY!I189</f>
        <v>131925</v>
      </c>
      <c r="J190" s="2">
        <f>AZ!J189+CA!J189+CO!J189+ID!J189+MT!J189+NM!J189+NV!J189+OR!J189+UT!J189+WA!J189+WY!J189</f>
        <v>335250</v>
      </c>
      <c r="K190" s="2">
        <f>AZ!K189+CA!K189+CO!K189+ID!K189+MT!K189+NM!K189+NV!K189+OR!K189+UT!K189+WA!K189+WY!K189</f>
        <v>154457</v>
      </c>
      <c r="L190" s="2">
        <f>AZ!L189+CA!L189+CO!L189+ID!L189+MT!L189+NM!L189+NV!L189+OR!L189+UT!L189+WA!L189+WY!L189</f>
        <v>62064</v>
      </c>
      <c r="M190" s="2">
        <f>AZ!M189+CA!M189+CO!M189+ID!M189+MT!M189+NM!M189+NV!M189+OR!M189+UT!M189+WA!M189+WY!M189</f>
        <v>-71010</v>
      </c>
      <c r="N190" s="2">
        <f>AZ!N189+CA!N189+CO!N189+ID!N189+MT!N189+NM!N189+NV!N189+OR!N189+UT!N189+WA!N189+WY!N189</f>
        <v>3019141</v>
      </c>
      <c r="O190" s="2">
        <f>AZ!O189+CA!O189+CO!O189+ID!O189+MT!O189+NM!O189+NV!O189+OR!O189+UT!O189+WA!O189+WY!O189</f>
        <v>4023854</v>
      </c>
      <c r="P190" s="2">
        <f>AZ!P189+CA!P189+CO!P189+ID!P189+MT!P189+NM!P189+NV!P189+OR!P189+UT!P189+WA!P189+WY!P189</f>
        <v>566320</v>
      </c>
      <c r="Q190" s="2">
        <f t="shared" si="9"/>
        <v>71451983</v>
      </c>
      <c r="R190" s="2">
        <f t="shared" si="10"/>
        <v>30330807.557176758</v>
      </c>
      <c r="S190" s="1">
        <f t="shared" si="11"/>
        <v>0.42449217339673773</v>
      </c>
    </row>
    <row r="191" spans="1:19" x14ac:dyDescent="0.2">
      <c r="A191" s="5">
        <f t="shared" si="8"/>
        <v>42614</v>
      </c>
      <c r="B191">
        <v>2016</v>
      </c>
      <c r="C191">
        <v>9</v>
      </c>
      <c r="D191" s="2">
        <f>AZ!D190+CA!D190+CO!D190+ID!D190+MT!D190+NM!D190+NV!D190+OR!D190+UT!D190+WA!D190+WY!D190</f>
        <v>15218435</v>
      </c>
      <c r="E191" s="2">
        <f>AZ!E190+CA!E190+CO!E190+ID!E190+MT!E190+NM!E190+NV!E190+OR!E190+UT!E190+WA!E190+WY!E190</f>
        <v>1426815</v>
      </c>
      <c r="F191" s="2">
        <f>AZ!F190+CA!F190+CO!F190+ID!F190+MT!F190+NM!F190+NV!F190+OR!F190+UT!F190+WA!F190+WY!F190</f>
        <v>10314770</v>
      </c>
      <c r="G191" s="2">
        <f>AZ!G190+CA!G190+CO!G190+ID!G190+MT!G190+NM!G190+NV!G190+OR!G190+UT!G190+WA!G190+WY!G190</f>
        <v>21901892</v>
      </c>
      <c r="H191" s="2">
        <f>AZ!H190+CA!H190+CO!H190+ID!H190+MT!H190+NM!H190+NV!H190+OR!H190+UT!H190+WA!H190+WY!H190</f>
        <v>4939067</v>
      </c>
      <c r="I191" s="2">
        <f>AZ!I190+CA!I190+CO!I190+ID!I190+MT!I190+NM!I190+NV!I190+OR!I190+UT!I190+WA!I190+WY!I190</f>
        <v>133266</v>
      </c>
      <c r="J191" s="2">
        <f>AZ!J190+CA!J190+CO!J190+ID!J190+MT!J190+NM!J190+NV!J190+OR!J190+UT!J190+WA!J190+WY!J190</f>
        <v>321416</v>
      </c>
      <c r="K191" s="2">
        <f>AZ!K190+CA!K190+CO!K190+ID!K190+MT!K190+NM!K190+NV!K190+OR!K190+UT!K190+WA!K190+WY!K190</f>
        <v>162266</v>
      </c>
      <c r="L191" s="2">
        <f>AZ!L190+CA!L190+CO!L190+ID!L190+MT!L190+NM!L190+NV!L190+OR!L190+UT!L190+WA!L190+WY!L190</f>
        <v>65233</v>
      </c>
      <c r="M191" s="2">
        <f>AZ!M190+CA!M190+CO!M190+ID!M190+MT!M190+NM!M190+NV!M190+OR!M190+UT!M190+WA!M190+WY!M190</f>
        <v>-8441</v>
      </c>
      <c r="N191" s="2">
        <f>AZ!N190+CA!N190+CO!N190+ID!N190+MT!N190+NM!N190+NV!N190+OR!N190+UT!N190+WA!N190+WY!N190</f>
        <v>2781539</v>
      </c>
      <c r="O191" s="2">
        <f>AZ!O190+CA!O190+CO!O190+ID!O190+MT!O190+NM!O190+NV!O190+OR!O190+UT!O190+WA!O190+WY!O190</f>
        <v>4008942</v>
      </c>
      <c r="P191" s="2">
        <f>AZ!P190+CA!P190+CO!P190+ID!P190+MT!P190+NM!P190+NV!P190+OR!P190+UT!P190+WA!P190+WY!P190</f>
        <v>510147</v>
      </c>
      <c r="Q191" s="2">
        <f t="shared" si="9"/>
        <v>61775347</v>
      </c>
      <c r="R191" s="2">
        <f t="shared" si="10"/>
        <v>25849610.93255135</v>
      </c>
      <c r="S191" s="1">
        <f t="shared" si="11"/>
        <v>0.41844541856723766</v>
      </c>
    </row>
    <row r="192" spans="1:19" x14ac:dyDescent="0.2">
      <c r="A192" s="5">
        <f t="shared" si="8"/>
        <v>42644</v>
      </c>
      <c r="B192">
        <v>2016</v>
      </c>
      <c r="C192">
        <v>10</v>
      </c>
      <c r="D192" s="2">
        <f>AZ!D191+CA!D191+CO!D191+ID!D191+MT!D191+NM!D191+NV!D191+OR!D191+UT!D191+WA!D191+WY!D191</f>
        <v>15356248</v>
      </c>
      <c r="E192" s="2">
        <f>AZ!E191+CA!E191+CO!E191+ID!E191+MT!E191+NM!E191+NV!E191+OR!E191+UT!E191+WA!E191+WY!E191</f>
        <v>1462324</v>
      </c>
      <c r="F192" s="2">
        <f>AZ!F191+CA!F191+CO!F191+ID!F191+MT!F191+NM!F191+NV!F191+OR!F191+UT!F191+WA!F191+WY!F191</f>
        <v>11107602</v>
      </c>
      <c r="G192" s="2">
        <f>AZ!G191+CA!G191+CO!G191+ID!G191+MT!G191+NM!G191+NV!G191+OR!G191+UT!G191+WA!G191+WY!G191</f>
        <v>18228743</v>
      </c>
      <c r="H192" s="2">
        <f>AZ!H191+CA!H191+CO!H191+ID!H191+MT!H191+NM!H191+NV!H191+OR!H191+UT!H191+WA!H191+WY!H191</f>
        <v>4641654</v>
      </c>
      <c r="I192" s="2">
        <f>AZ!I191+CA!I191+CO!I191+ID!I191+MT!I191+NM!I191+NV!I191+OR!I191+UT!I191+WA!I191+WY!I191</f>
        <v>130759</v>
      </c>
      <c r="J192" s="2">
        <f>AZ!J191+CA!J191+CO!J191+ID!J191+MT!J191+NM!J191+NV!J191+OR!J191+UT!J191+WA!J191+WY!J191</f>
        <v>322283</v>
      </c>
      <c r="K192" s="2">
        <f>AZ!K191+CA!K191+CO!K191+ID!K191+MT!K191+NM!K191+NV!K191+OR!K191+UT!K191+WA!K191+WY!K191</f>
        <v>182503</v>
      </c>
      <c r="L192" s="2">
        <f>AZ!L191+CA!L191+CO!L191+ID!L191+MT!L191+NM!L191+NV!L191+OR!L191+UT!L191+WA!L191+WY!L191</f>
        <v>64371</v>
      </c>
      <c r="M192" s="2">
        <f>AZ!M191+CA!M191+CO!M191+ID!M191+MT!M191+NM!M191+NV!M191+OR!M191+UT!M191+WA!M191+WY!M191</f>
        <v>-6301</v>
      </c>
      <c r="N192" s="2">
        <f>AZ!N191+CA!N191+CO!N191+ID!N191+MT!N191+NM!N191+NV!N191+OR!N191+UT!N191+WA!N191+WY!N191</f>
        <v>2382103</v>
      </c>
      <c r="O192" s="2">
        <f>AZ!O191+CA!O191+CO!O191+ID!O191+MT!O191+NM!O191+NV!O191+OR!O191+UT!O191+WA!O191+WY!O191</f>
        <v>4044734</v>
      </c>
      <c r="P192" s="2">
        <f>AZ!P191+CA!P191+CO!P191+ID!P191+MT!P191+NM!P191+NV!P191+OR!P191+UT!P191+WA!P191+WY!P191</f>
        <v>506961</v>
      </c>
      <c r="Q192" s="2">
        <f t="shared" si="9"/>
        <v>58423984</v>
      </c>
      <c r="R192" s="2">
        <f t="shared" si="10"/>
        <v>24390642.839986548</v>
      </c>
      <c r="S192" s="1">
        <f t="shared" si="11"/>
        <v>0.41747654251011962</v>
      </c>
    </row>
    <row r="193" spans="1:19" x14ac:dyDescent="0.2">
      <c r="A193" s="5">
        <f t="shared" si="8"/>
        <v>42675</v>
      </c>
      <c r="B193">
        <v>2016</v>
      </c>
      <c r="C193">
        <v>11</v>
      </c>
      <c r="D193" s="2">
        <f>AZ!D192+CA!D192+CO!D192+ID!D192+MT!D192+NM!D192+NV!D192+OR!D192+UT!D192+WA!D192+WY!D192</f>
        <v>13829767</v>
      </c>
      <c r="E193" s="2">
        <f>AZ!E192+CA!E192+CO!E192+ID!E192+MT!E192+NM!E192+NV!E192+OR!E192+UT!E192+WA!E192+WY!E192</f>
        <v>1480689</v>
      </c>
      <c r="F193" s="2">
        <f>AZ!F192+CA!F192+CO!F192+ID!F192+MT!F192+NM!F192+NV!F192+OR!F192+UT!F192+WA!F192+WY!F192</f>
        <v>13170668</v>
      </c>
      <c r="G193" s="2">
        <f>AZ!G192+CA!G192+CO!G192+ID!G192+MT!G192+NM!G192+NV!G192+OR!G192+UT!G192+WA!G192+WY!G192</f>
        <v>14962646</v>
      </c>
      <c r="H193" s="2">
        <f>AZ!H192+CA!H192+CO!H192+ID!H192+MT!H192+NM!H192+NV!H192+OR!H192+UT!H192+WA!H192+WY!H192</f>
        <v>5101804</v>
      </c>
      <c r="I193" s="2">
        <f>AZ!I192+CA!I192+CO!I192+ID!I192+MT!I192+NM!I192+NV!I192+OR!I192+UT!I192+WA!I192+WY!I192</f>
        <v>128262</v>
      </c>
      <c r="J193" s="2">
        <f>AZ!J192+CA!J192+CO!J192+ID!J192+MT!J192+NM!J192+NV!J192+OR!J192+UT!J192+WA!J192+WY!J192</f>
        <v>319916</v>
      </c>
      <c r="K193" s="2">
        <f>AZ!K192+CA!K192+CO!K192+ID!K192+MT!K192+NM!K192+NV!K192+OR!K192+UT!K192+WA!K192+WY!K192</f>
        <v>172986</v>
      </c>
      <c r="L193" s="2">
        <f>AZ!L192+CA!L192+CO!L192+ID!L192+MT!L192+NM!L192+NV!L192+OR!L192+UT!L192+WA!L192+WY!L192</f>
        <v>61676</v>
      </c>
      <c r="M193" s="2">
        <f>AZ!M192+CA!M192+CO!M192+ID!M192+MT!M192+NM!M192+NV!M192+OR!M192+UT!M192+WA!M192+WY!M192</f>
        <v>-146281</v>
      </c>
      <c r="N193" s="2">
        <f>AZ!N192+CA!N192+CO!N192+ID!N192+MT!N192+NM!N192+NV!N192+OR!N192+UT!N192+WA!N192+WY!N192</f>
        <v>1985170</v>
      </c>
      <c r="O193" s="2">
        <f>AZ!O192+CA!O192+CO!O192+ID!O192+MT!O192+NM!O192+NV!O192+OR!O192+UT!O192+WA!O192+WY!O192</f>
        <v>3774872</v>
      </c>
      <c r="P193" s="2">
        <f>AZ!P192+CA!P192+CO!P192+ID!P192+MT!P192+NM!P192+NV!P192+OR!P192+UT!P192+WA!P192+WY!P192</f>
        <v>486674</v>
      </c>
      <c r="Q193" s="2">
        <f t="shared" si="9"/>
        <v>55328849</v>
      </c>
      <c r="R193" s="2">
        <f t="shared" si="10"/>
        <v>21333766.442649726</v>
      </c>
      <c r="S193" s="1">
        <f t="shared" si="11"/>
        <v>0.38558124429173873</v>
      </c>
    </row>
    <row r="194" spans="1:19" x14ac:dyDescent="0.2">
      <c r="A194" s="5">
        <f t="shared" si="8"/>
        <v>42705</v>
      </c>
      <c r="B194">
        <v>2016</v>
      </c>
      <c r="C194">
        <v>12</v>
      </c>
      <c r="D194" s="2">
        <f>AZ!D193+CA!D193+CO!D193+ID!D193+MT!D193+NM!D193+NV!D193+OR!D193+UT!D193+WA!D193+WY!D193</f>
        <v>17033029</v>
      </c>
      <c r="E194" s="2">
        <f>AZ!E193+CA!E193+CO!E193+ID!E193+MT!E193+NM!E193+NV!E193+OR!E193+UT!E193+WA!E193+WY!E193</f>
        <v>1591299</v>
      </c>
      <c r="F194" s="2">
        <f>AZ!F193+CA!F193+CO!F193+ID!F193+MT!F193+NM!F193+NV!F193+OR!F193+UT!F193+WA!F193+WY!F193</f>
        <v>15552709</v>
      </c>
      <c r="G194" s="2">
        <f>AZ!G193+CA!G193+CO!G193+ID!G193+MT!G193+NM!G193+NV!G193+OR!G193+UT!G193+WA!G193+WY!G193</f>
        <v>16807258</v>
      </c>
      <c r="H194" s="2">
        <f>AZ!H193+CA!H193+CO!H193+ID!H193+MT!H193+NM!H193+NV!H193+OR!H193+UT!H193+WA!H193+WY!H193</f>
        <v>5328974</v>
      </c>
      <c r="I194" s="2">
        <f>AZ!I193+CA!I193+CO!I193+ID!I193+MT!I193+NM!I193+NV!I193+OR!I193+UT!I193+WA!I193+WY!I193</f>
        <v>136069</v>
      </c>
      <c r="J194" s="2">
        <f>AZ!J193+CA!J193+CO!J193+ID!J193+MT!J193+NM!J193+NV!J193+OR!J193+UT!J193+WA!J193+WY!J193</f>
        <v>341808</v>
      </c>
      <c r="K194" s="2">
        <f>AZ!K193+CA!K193+CO!K193+ID!K193+MT!K193+NM!K193+NV!K193+OR!K193+UT!K193+WA!K193+WY!K193</f>
        <v>177940</v>
      </c>
      <c r="L194" s="2">
        <f>AZ!L193+CA!L193+CO!L193+ID!L193+MT!L193+NM!L193+NV!L193+OR!L193+UT!L193+WA!L193+WY!L193</f>
        <v>67838</v>
      </c>
      <c r="M194" s="2">
        <f>AZ!M193+CA!M193+CO!M193+ID!M193+MT!M193+NM!M193+NV!M193+OR!M193+UT!M193+WA!M193+WY!M193</f>
        <v>-196586</v>
      </c>
      <c r="N194" s="2">
        <f>AZ!N193+CA!N193+CO!N193+ID!N193+MT!N193+NM!N193+NV!N193+OR!N193+UT!N193+WA!N193+WY!N193</f>
        <v>1634993</v>
      </c>
      <c r="O194" s="2">
        <f>AZ!O193+CA!O193+CO!O193+ID!O193+MT!O193+NM!O193+NV!O193+OR!O193+UT!O193+WA!O193+WY!O193</f>
        <v>4460615</v>
      </c>
      <c r="P194" s="2">
        <f>AZ!P193+CA!P193+CO!P193+ID!P193+MT!P193+NM!P193+NV!P193+OR!P193+UT!P193+WA!P193+WY!P193</f>
        <v>537681</v>
      </c>
      <c r="Q194" s="2">
        <f t="shared" si="9"/>
        <v>63473627</v>
      </c>
      <c r="R194" s="2">
        <f t="shared" si="10"/>
        <v>25559921.930913072</v>
      </c>
      <c r="S194" s="1">
        <f t="shared" si="11"/>
        <v>0.40268570017139671</v>
      </c>
    </row>
    <row r="195" spans="1:19" x14ac:dyDescent="0.2">
      <c r="A195" s="5">
        <f t="shared" si="8"/>
        <v>42736</v>
      </c>
      <c r="B195">
        <v>2017</v>
      </c>
      <c r="C195">
        <v>1</v>
      </c>
      <c r="D195" s="2">
        <f>AZ!D194+CA!D194+CO!D194+ID!D194+MT!D194+NM!D194+NV!D194+OR!D194+UT!D194+WA!D194+WY!D194</f>
        <v>16674744</v>
      </c>
      <c r="E195" s="2">
        <f>AZ!E194+CA!E194+CO!E194+ID!E194+MT!E194+NM!E194+NV!E194+OR!E194+UT!E194+WA!E194+WY!E194</f>
        <v>1377521</v>
      </c>
      <c r="F195" s="2">
        <f>AZ!F194+CA!F194+CO!F194+ID!F194+MT!F194+NM!F194+NV!F194+OR!F194+UT!F194+WA!F194+WY!F194</f>
        <v>18256778</v>
      </c>
      <c r="G195" s="2">
        <f>AZ!G194+CA!G194+CO!G194+ID!G194+MT!G194+NM!G194+NV!G194+OR!G194+UT!G194+WA!G194+WY!G194</f>
        <v>16628157</v>
      </c>
      <c r="H195" s="2">
        <f>AZ!H194+CA!H194+CO!H194+ID!H194+MT!H194+NM!H194+NV!H194+OR!H194+UT!H194+WA!H194+WY!H194</f>
        <v>5465776</v>
      </c>
      <c r="I195" s="2">
        <f>AZ!I194+CA!I194+CO!I194+ID!I194+MT!I194+NM!I194+NV!I194+OR!I194+UT!I194+WA!I194+WY!I194</f>
        <v>130549</v>
      </c>
      <c r="J195" s="2">
        <f>AZ!J194+CA!J194+CO!J194+ID!J194+MT!J194+NM!J194+NV!J194+OR!J194+UT!J194+WA!J194+WY!J194</f>
        <v>320864</v>
      </c>
      <c r="K195" s="2">
        <f>AZ!K194+CA!K194+CO!K194+ID!K194+MT!K194+NM!K194+NV!K194+OR!K194+UT!K194+WA!K194+WY!K194</f>
        <v>150944</v>
      </c>
      <c r="L195" s="2">
        <f>AZ!L194+CA!L194+CO!L194+ID!L194+MT!L194+NM!L194+NV!L194+OR!L194+UT!L194+WA!L194+WY!L194</f>
        <v>72871</v>
      </c>
      <c r="M195" s="2">
        <f>AZ!M194+CA!M194+CO!M194+ID!M194+MT!M194+NM!M194+NV!M194+OR!M194+UT!M194+WA!M194+WY!M194</f>
        <v>143737</v>
      </c>
      <c r="N195" s="2">
        <f>AZ!N194+CA!N194+CO!N194+ID!N194+MT!N194+NM!N194+NV!N194+OR!N194+UT!N194+WA!N194+WY!N194</f>
        <v>1528240</v>
      </c>
      <c r="O195" s="2">
        <f>AZ!O194+CA!O194+CO!O194+ID!O194+MT!O194+NM!O194+NV!O194+OR!O194+UT!O194+WA!O194+WY!O194</f>
        <v>4199562</v>
      </c>
      <c r="P195" s="2">
        <f>AZ!P194+CA!P194+CO!P194+ID!P194+MT!P194+NM!P194+NV!P194+OR!P194+UT!P194+WA!P194+WY!P194</f>
        <v>523306</v>
      </c>
      <c r="Q195" s="2">
        <f t="shared" si="9"/>
        <v>65473049</v>
      </c>
      <c r="R195" s="2">
        <f t="shared" si="10"/>
        <v>25103904.483411774</v>
      </c>
      <c r="S195" s="1">
        <f t="shared" si="11"/>
        <v>0.38342348289617267</v>
      </c>
    </row>
    <row r="196" spans="1:19" x14ac:dyDescent="0.2">
      <c r="A196" s="5">
        <f t="shared" ref="A196:A242" si="12">DATE(B196,C196,1)</f>
        <v>42767</v>
      </c>
      <c r="B196">
        <v>2017</v>
      </c>
      <c r="C196">
        <v>2</v>
      </c>
      <c r="D196" s="2">
        <f>AZ!D195+CA!D195+CO!D195+ID!D195+MT!D195+NM!D195+NV!D195+OR!D195+UT!D195+WA!D195+WY!D195</f>
        <v>13336808</v>
      </c>
      <c r="E196" s="2">
        <f>AZ!E195+CA!E195+CO!E195+ID!E195+MT!E195+NM!E195+NV!E195+OR!E195+UT!E195+WA!E195+WY!E195</f>
        <v>1221768</v>
      </c>
      <c r="F196" s="2">
        <f>AZ!F195+CA!F195+CO!F195+ID!F195+MT!F195+NM!F195+NV!F195+OR!F195+UT!F195+WA!F195+WY!F195</f>
        <v>16360710</v>
      </c>
      <c r="G196" s="2">
        <f>AZ!G195+CA!G195+CO!G195+ID!G195+MT!G195+NM!G195+NV!G195+OR!G195+UT!G195+WA!G195+WY!G195</f>
        <v>11327817</v>
      </c>
      <c r="H196" s="2">
        <f>AZ!H195+CA!H195+CO!H195+ID!H195+MT!H195+NM!H195+NV!H195+OR!H195+UT!H195+WA!H195+WY!H195</f>
        <v>4966951</v>
      </c>
      <c r="I196" s="2">
        <f>AZ!I195+CA!I195+CO!I195+ID!I195+MT!I195+NM!I195+NV!I195+OR!I195+UT!I195+WA!I195+WY!I195</f>
        <v>129989</v>
      </c>
      <c r="J196" s="2">
        <f>AZ!J195+CA!J195+CO!J195+ID!J195+MT!J195+NM!J195+NV!J195+OR!J195+UT!J195+WA!J195+WY!J195</f>
        <v>285085</v>
      </c>
      <c r="K196" s="2">
        <f>AZ!K195+CA!K195+CO!K195+ID!K195+MT!K195+NM!K195+NV!K195+OR!K195+UT!K195+WA!K195+WY!K195</f>
        <v>160235</v>
      </c>
      <c r="L196" s="2">
        <f>AZ!L195+CA!L195+CO!L195+ID!L195+MT!L195+NM!L195+NV!L195+OR!L195+UT!L195+WA!L195+WY!L195</f>
        <v>60798</v>
      </c>
      <c r="M196" s="2">
        <f>AZ!M195+CA!M195+CO!M195+ID!M195+MT!M195+NM!M195+NV!M195+OR!M195+UT!M195+WA!M195+WY!M195</f>
        <v>-113381</v>
      </c>
      <c r="N196" s="2">
        <f>AZ!N195+CA!N195+CO!N195+ID!N195+MT!N195+NM!N195+NV!N195+OR!N195+UT!N195+WA!N195+WY!N195</f>
        <v>1760220</v>
      </c>
      <c r="O196" s="2">
        <f>AZ!O195+CA!O195+CO!O195+ID!O195+MT!O195+NM!O195+NV!O195+OR!O195+UT!O195+WA!O195+WY!O195</f>
        <v>4447725</v>
      </c>
      <c r="P196" s="2">
        <f>AZ!P195+CA!P195+CO!P195+ID!P195+MT!P195+NM!P195+NV!P195+OR!P195+UT!P195+WA!P195+WY!P195</f>
        <v>499225</v>
      </c>
      <c r="Q196" s="2">
        <f t="shared" ref="Q196:Q218" si="13">SUM(D196:P196)</f>
        <v>54443950</v>
      </c>
      <c r="R196" s="2">
        <f t="shared" ref="R196:R242" si="14">SUMPRODUCT(D196:P196,$D$1:$P$1)</f>
        <v>19219082.266478866</v>
      </c>
      <c r="S196" s="1">
        <f t="shared" ref="S196:S242" si="15">R196/Q196</f>
        <v>0.35300675771098289</v>
      </c>
    </row>
    <row r="197" spans="1:19" x14ac:dyDescent="0.2">
      <c r="A197" s="5">
        <f t="shared" si="12"/>
        <v>42795</v>
      </c>
      <c r="B197">
        <v>2017</v>
      </c>
      <c r="C197">
        <v>3</v>
      </c>
      <c r="D197" s="2">
        <f>AZ!D196+CA!D196+CO!D196+ID!D196+MT!D196+NM!D196+NV!D196+OR!D196+UT!D196+WA!D196+WY!D196</f>
        <v>11893880</v>
      </c>
      <c r="E197" s="2">
        <f>AZ!E196+CA!E196+CO!E196+ID!E196+MT!E196+NM!E196+NV!E196+OR!E196+UT!E196+WA!E196+WY!E196</f>
        <v>1358185</v>
      </c>
      <c r="F197" s="2">
        <f>AZ!F196+CA!F196+CO!F196+ID!F196+MT!F196+NM!F196+NV!F196+OR!F196+UT!F196+WA!F196+WY!F196</f>
        <v>20617093</v>
      </c>
      <c r="G197" s="2">
        <f>AZ!G196+CA!G196+CO!G196+ID!G196+MT!G196+NM!G196+NV!G196+OR!G196+UT!G196+WA!G196+WY!G196</f>
        <v>10208260</v>
      </c>
      <c r="H197" s="2">
        <f>AZ!H196+CA!H196+CO!H196+ID!H196+MT!H196+NM!H196+NV!H196+OR!H196+UT!H196+WA!H196+WY!H196</f>
        <v>5329821</v>
      </c>
      <c r="I197" s="2">
        <f>AZ!I196+CA!I196+CO!I196+ID!I196+MT!I196+NM!I196+NV!I196+OR!I196+UT!I196+WA!I196+WY!I196</f>
        <v>141787</v>
      </c>
      <c r="J197" s="2">
        <f>AZ!J196+CA!J196+CO!J196+ID!J196+MT!J196+NM!J196+NV!J196+OR!J196+UT!J196+WA!J196+WY!J196</f>
        <v>318021</v>
      </c>
      <c r="K197" s="2">
        <f>AZ!K196+CA!K196+CO!K196+ID!K196+MT!K196+NM!K196+NV!K196+OR!K196+UT!K196+WA!K196+WY!K196</f>
        <v>176157</v>
      </c>
      <c r="L197" s="2">
        <f>AZ!L196+CA!L196+CO!L196+ID!L196+MT!L196+NM!L196+NV!L196+OR!L196+UT!L196+WA!L196+WY!L196</f>
        <v>55813</v>
      </c>
      <c r="M197" s="2">
        <f>AZ!M196+CA!M196+CO!M196+ID!M196+MT!M196+NM!M196+NV!M196+OR!M196+UT!M196+WA!M196+WY!M196</f>
        <v>-81866</v>
      </c>
      <c r="N197" s="2">
        <f>AZ!N196+CA!N196+CO!N196+ID!N196+MT!N196+NM!N196+NV!N196+OR!N196+UT!N196+WA!N196+WY!N196</f>
        <v>3158461</v>
      </c>
      <c r="O197" s="2">
        <f>AZ!O196+CA!O196+CO!O196+ID!O196+MT!O196+NM!O196+NV!O196+OR!O196+UT!O196+WA!O196+WY!O196</f>
        <v>5264219</v>
      </c>
      <c r="P197" s="2">
        <f>AZ!P196+CA!P196+CO!P196+ID!P196+MT!P196+NM!P196+NV!P196+OR!P196+UT!P196+WA!P196+WY!P196</f>
        <v>534194</v>
      </c>
      <c r="Q197" s="2">
        <f t="shared" si="13"/>
        <v>58974025</v>
      </c>
      <c r="R197" s="2">
        <f t="shared" si="14"/>
        <v>17187403.033053368</v>
      </c>
      <c r="S197" s="1">
        <f t="shared" si="15"/>
        <v>0.2914402236078234</v>
      </c>
    </row>
    <row r="198" spans="1:19" x14ac:dyDescent="0.2">
      <c r="A198" s="5">
        <f t="shared" si="12"/>
        <v>42826</v>
      </c>
      <c r="B198">
        <v>2017</v>
      </c>
      <c r="C198">
        <v>4</v>
      </c>
      <c r="D198" s="2">
        <f>AZ!D197+CA!D197+CO!D197+ID!D197+MT!D197+NM!D197+NV!D197+OR!D197+UT!D197+WA!D197+WY!D197</f>
        <v>9577169</v>
      </c>
      <c r="E198" s="2">
        <f>AZ!E197+CA!E197+CO!E197+ID!E197+MT!E197+NM!E197+NV!E197+OR!E197+UT!E197+WA!E197+WY!E197</f>
        <v>1335720</v>
      </c>
      <c r="F198" s="2">
        <f>AZ!F197+CA!F197+CO!F197+ID!F197+MT!F197+NM!F197+NV!F197+OR!F197+UT!F197+WA!F197+WY!F197</f>
        <v>19754031</v>
      </c>
      <c r="G198" s="2">
        <f>AZ!G197+CA!G197+CO!G197+ID!G197+MT!G197+NM!G197+NV!G197+OR!G197+UT!G197+WA!G197+WY!G197</f>
        <v>10499257</v>
      </c>
      <c r="H198" s="2">
        <f>AZ!H197+CA!H197+CO!H197+ID!H197+MT!H197+NM!H197+NV!H197+OR!H197+UT!H197+WA!H197+WY!H197</f>
        <v>4086251</v>
      </c>
      <c r="I198" s="2">
        <f>AZ!I197+CA!I197+CO!I197+ID!I197+MT!I197+NM!I197+NV!I197+OR!I197+UT!I197+WA!I197+WY!I197</f>
        <v>144929</v>
      </c>
      <c r="J198" s="2">
        <f>AZ!J197+CA!J197+CO!J197+ID!J197+MT!J197+NM!J197+NV!J197+OR!J197+UT!J197+WA!J197+WY!J197</f>
        <v>298526</v>
      </c>
      <c r="K198" s="2">
        <f>AZ!K197+CA!K197+CO!K197+ID!K197+MT!K197+NM!K197+NV!K197+OR!K197+UT!K197+WA!K197+WY!K197</f>
        <v>186232</v>
      </c>
      <c r="L198" s="2">
        <f>AZ!L197+CA!L197+CO!L197+ID!L197+MT!L197+NM!L197+NV!L197+OR!L197+UT!L197+WA!L197+WY!L197</f>
        <v>56366</v>
      </c>
      <c r="M198" s="2">
        <f>AZ!M197+CA!M197+CO!M197+ID!M197+MT!M197+NM!M197+NV!M197+OR!M197+UT!M197+WA!M197+WY!M197</f>
        <v>-40745</v>
      </c>
      <c r="N198" s="2">
        <f>AZ!N197+CA!N197+CO!N197+ID!N197+MT!N197+NM!N197+NV!N197+OR!N197+UT!N197+WA!N197+WY!N197</f>
        <v>3389657</v>
      </c>
      <c r="O198" s="2">
        <f>AZ!O197+CA!O197+CO!O197+ID!O197+MT!O197+NM!O197+NV!O197+OR!O197+UT!O197+WA!O197+WY!O197</f>
        <v>5466877</v>
      </c>
      <c r="P198" s="2">
        <f>AZ!P197+CA!P197+CO!P197+ID!P197+MT!P197+NM!P197+NV!P197+OR!P197+UT!P197+WA!P197+WY!P197</f>
        <v>493297</v>
      </c>
      <c r="Q198" s="2">
        <f t="shared" si="13"/>
        <v>55247567</v>
      </c>
      <c r="R198" s="2">
        <f t="shared" si="14"/>
        <v>14845249.616653174</v>
      </c>
      <c r="S198" s="1">
        <f t="shared" si="15"/>
        <v>0.2687041334626224</v>
      </c>
    </row>
    <row r="199" spans="1:19" x14ac:dyDescent="0.2">
      <c r="A199" s="5">
        <f t="shared" si="12"/>
        <v>42856</v>
      </c>
      <c r="B199">
        <v>2017</v>
      </c>
      <c r="C199">
        <v>5</v>
      </c>
      <c r="D199" s="2">
        <f>AZ!D198+CA!D198+CO!D198+ID!D198+MT!D198+NM!D198+NV!D198+OR!D198+UT!D198+WA!D198+WY!D198</f>
        <v>10962234</v>
      </c>
      <c r="E199" s="2">
        <f>AZ!E198+CA!E198+CO!E198+ID!E198+MT!E198+NM!E198+NV!E198+OR!E198+UT!E198+WA!E198+WY!E198</f>
        <v>1274834</v>
      </c>
      <c r="F199" s="2">
        <f>AZ!F198+CA!F198+CO!F198+ID!F198+MT!F198+NM!F198+NV!F198+OR!F198+UT!F198+WA!F198+WY!F198</f>
        <v>21574167</v>
      </c>
      <c r="G199" s="2">
        <f>AZ!G198+CA!G198+CO!G198+ID!G198+MT!G198+NM!G198+NV!G198+OR!G198+UT!G198+WA!G198+WY!G198</f>
        <v>12549438</v>
      </c>
      <c r="H199" s="2">
        <f>AZ!H198+CA!H198+CO!H198+ID!H198+MT!H198+NM!H198+NV!H198+OR!H198+UT!H198+WA!H198+WY!H198</f>
        <v>3413989</v>
      </c>
      <c r="I199" s="2">
        <f>AZ!I198+CA!I198+CO!I198+ID!I198+MT!I198+NM!I198+NV!I198+OR!I198+UT!I198+WA!I198+WY!I198</f>
        <v>116644</v>
      </c>
      <c r="J199" s="2">
        <f>AZ!J198+CA!J198+CO!J198+ID!J198+MT!J198+NM!J198+NV!J198+OR!J198+UT!J198+WA!J198+WY!J198</f>
        <v>308999</v>
      </c>
      <c r="K199" s="2">
        <f>AZ!K198+CA!K198+CO!K198+ID!K198+MT!K198+NM!K198+NV!K198+OR!K198+UT!K198+WA!K198+WY!K198</f>
        <v>189769</v>
      </c>
      <c r="L199" s="2">
        <f>AZ!L198+CA!L198+CO!L198+ID!L198+MT!L198+NM!L198+NV!L198+OR!L198+UT!L198+WA!L198+WY!L198</f>
        <v>62144</v>
      </c>
      <c r="M199" s="2">
        <f>AZ!M198+CA!M198+CO!M198+ID!M198+MT!M198+NM!M198+NV!M198+OR!M198+UT!M198+WA!M198+WY!M198</f>
        <v>35853</v>
      </c>
      <c r="N199" s="2">
        <f>AZ!N198+CA!N198+CO!N198+ID!N198+MT!N198+NM!N198+NV!N198+OR!N198+UT!N198+WA!N198+WY!N198</f>
        <v>3998599</v>
      </c>
      <c r="O199" s="2">
        <f>AZ!O198+CA!O198+CO!O198+ID!O198+MT!O198+NM!O198+NV!O198+OR!O198+UT!O198+WA!O198+WY!O198</f>
        <v>4823540</v>
      </c>
      <c r="P199" s="2">
        <f>AZ!P198+CA!P198+CO!P198+ID!P198+MT!P198+NM!P198+NV!P198+OR!P198+UT!P198+WA!P198+WY!P198</f>
        <v>505355</v>
      </c>
      <c r="Q199" s="2">
        <f t="shared" si="13"/>
        <v>59815565</v>
      </c>
      <c r="R199" s="2">
        <f t="shared" si="14"/>
        <v>17222588.315533858</v>
      </c>
      <c r="S199" s="1">
        <f t="shared" si="15"/>
        <v>0.28792820590316009</v>
      </c>
    </row>
    <row r="200" spans="1:19" x14ac:dyDescent="0.2">
      <c r="A200" s="5">
        <f t="shared" si="12"/>
        <v>42887</v>
      </c>
      <c r="B200">
        <v>2017</v>
      </c>
      <c r="C200">
        <v>6</v>
      </c>
      <c r="D200" s="2">
        <f>AZ!D199+CA!D199+CO!D199+ID!D199+MT!D199+NM!D199+NV!D199+OR!D199+UT!D199+WA!D199+WY!D199</f>
        <v>12983658</v>
      </c>
      <c r="E200" s="2">
        <f>AZ!E199+CA!E199+CO!E199+ID!E199+MT!E199+NM!E199+NV!E199+OR!E199+UT!E199+WA!E199+WY!E199</f>
        <v>1245126</v>
      </c>
      <c r="F200" s="2">
        <f>AZ!F199+CA!F199+CO!F199+ID!F199+MT!F199+NM!F199+NV!F199+OR!F199+UT!F199+WA!F199+WY!F199</f>
        <v>21023115</v>
      </c>
      <c r="G200" s="2">
        <f>AZ!G199+CA!G199+CO!G199+ID!G199+MT!G199+NM!G199+NV!G199+OR!G199+UT!G199+WA!G199+WY!G199</f>
        <v>17083481</v>
      </c>
      <c r="H200" s="2">
        <f>AZ!H199+CA!H199+CO!H199+ID!H199+MT!H199+NM!H199+NV!H199+OR!H199+UT!H199+WA!H199+WY!H199</f>
        <v>4042881</v>
      </c>
      <c r="I200" s="2">
        <f>AZ!I199+CA!I199+CO!I199+ID!I199+MT!I199+NM!I199+NV!I199+OR!I199+UT!I199+WA!I199+WY!I199</f>
        <v>124977</v>
      </c>
      <c r="J200" s="2">
        <f>AZ!J199+CA!J199+CO!J199+ID!J199+MT!J199+NM!J199+NV!J199+OR!J199+UT!J199+WA!J199+WY!J199</f>
        <v>290202</v>
      </c>
      <c r="K200" s="2">
        <f>AZ!K199+CA!K199+CO!K199+ID!K199+MT!K199+NM!K199+NV!K199+OR!K199+UT!K199+WA!K199+WY!K199</f>
        <v>173615</v>
      </c>
      <c r="L200" s="2">
        <f>AZ!L199+CA!L199+CO!L199+ID!L199+MT!L199+NM!L199+NV!L199+OR!L199+UT!L199+WA!L199+WY!L199</f>
        <v>58657</v>
      </c>
      <c r="M200" s="2">
        <f>AZ!M199+CA!M199+CO!M199+ID!M199+MT!M199+NM!M199+NV!M199+OR!M199+UT!M199+WA!M199+WY!M199</f>
        <v>13201</v>
      </c>
      <c r="N200" s="2">
        <f>AZ!N199+CA!N199+CO!N199+ID!N199+MT!N199+NM!N199+NV!N199+OR!N199+UT!N199+WA!N199+WY!N199</f>
        <v>4360340</v>
      </c>
      <c r="O200" s="2">
        <f>AZ!O199+CA!O199+CO!O199+ID!O199+MT!O199+NM!O199+NV!O199+OR!O199+UT!O199+WA!O199+WY!O199</f>
        <v>4336009</v>
      </c>
      <c r="P200" s="2">
        <f>AZ!P199+CA!P199+CO!P199+ID!P199+MT!P199+NM!P199+NV!P199+OR!P199+UT!P199+WA!P199+WY!P199</f>
        <v>559695</v>
      </c>
      <c r="Q200" s="2">
        <f t="shared" si="13"/>
        <v>66294957</v>
      </c>
      <c r="R200" s="2">
        <f t="shared" si="14"/>
        <v>21356034.211115856</v>
      </c>
      <c r="S200" s="1">
        <f t="shared" si="15"/>
        <v>0.32213663267201237</v>
      </c>
    </row>
    <row r="201" spans="1:19" x14ac:dyDescent="0.2">
      <c r="A201" s="5">
        <f t="shared" si="12"/>
        <v>42917</v>
      </c>
      <c r="B201">
        <v>2017</v>
      </c>
      <c r="C201">
        <v>7</v>
      </c>
      <c r="D201" s="2">
        <f>AZ!D200+CA!D200+CO!D200+ID!D200+MT!D200+NM!D200+NV!D200+OR!D200+UT!D200+WA!D200+WY!D200</f>
        <v>17203136</v>
      </c>
      <c r="E201" s="2">
        <f>AZ!E200+CA!E200+CO!E200+ID!E200+MT!E200+NM!E200+NV!E200+OR!E200+UT!E200+WA!E200+WY!E200</f>
        <v>1346383</v>
      </c>
      <c r="F201" s="2">
        <f>AZ!F200+CA!F200+CO!F200+ID!F200+MT!F200+NM!F200+NV!F200+OR!F200+UT!F200+WA!F200+WY!F200</f>
        <v>16822522</v>
      </c>
      <c r="G201" s="2">
        <f>AZ!G200+CA!G200+CO!G200+ID!G200+MT!G200+NM!G200+NV!G200+OR!G200+UT!G200+WA!G200+WY!G200</f>
        <v>23488308</v>
      </c>
      <c r="H201" s="2">
        <f>AZ!H200+CA!H200+CO!H200+ID!H200+MT!H200+NM!H200+NV!H200+OR!H200+UT!H200+WA!H200+WY!H200</f>
        <v>5357288</v>
      </c>
      <c r="I201" s="2">
        <f>AZ!I200+CA!I200+CO!I200+ID!I200+MT!I200+NM!I200+NV!I200+OR!I200+UT!I200+WA!I200+WY!I200</f>
        <v>147481</v>
      </c>
      <c r="J201" s="2">
        <f>AZ!J200+CA!J200+CO!J200+ID!J200+MT!J200+NM!J200+NV!J200+OR!J200+UT!J200+WA!J200+WY!J200</f>
        <v>305336</v>
      </c>
      <c r="K201" s="2">
        <f>AZ!K200+CA!K200+CO!K200+ID!K200+MT!K200+NM!K200+NV!K200+OR!K200+UT!K200+WA!K200+WY!K200</f>
        <v>169980</v>
      </c>
      <c r="L201" s="2">
        <f>AZ!L200+CA!L200+CO!L200+ID!L200+MT!L200+NM!L200+NV!L200+OR!L200+UT!L200+WA!L200+WY!L200</f>
        <v>65149</v>
      </c>
      <c r="M201" s="2">
        <f>AZ!M200+CA!M200+CO!M200+ID!M200+MT!M200+NM!M200+NV!M200+OR!M200+UT!M200+WA!M200+WY!M200</f>
        <v>62345</v>
      </c>
      <c r="N201" s="2">
        <f>AZ!N200+CA!N200+CO!N200+ID!N200+MT!N200+NM!N200+NV!N200+OR!N200+UT!N200+WA!N200+WY!N200</f>
        <v>3711590</v>
      </c>
      <c r="O201" s="2">
        <f>AZ!O200+CA!O200+CO!O200+ID!O200+MT!O200+NM!O200+NV!O200+OR!O200+UT!O200+WA!O200+WY!O200</f>
        <v>3751322</v>
      </c>
      <c r="P201" s="2">
        <f>AZ!P200+CA!P200+CO!P200+ID!P200+MT!P200+NM!P200+NV!P200+OR!P200+UT!P200+WA!P200+WY!P200</f>
        <v>590900</v>
      </c>
      <c r="Q201" s="2">
        <f t="shared" si="13"/>
        <v>73021740</v>
      </c>
      <c r="R201" s="2">
        <f t="shared" si="14"/>
        <v>28658639.236511309</v>
      </c>
      <c r="S201" s="1">
        <f t="shared" si="15"/>
        <v>0.3924672191666661</v>
      </c>
    </row>
    <row r="202" spans="1:19" x14ac:dyDescent="0.2">
      <c r="A202" s="5">
        <f t="shared" si="12"/>
        <v>42948</v>
      </c>
      <c r="B202">
        <v>2017</v>
      </c>
      <c r="C202">
        <v>8</v>
      </c>
      <c r="D202" s="2">
        <f>AZ!D201+CA!D201+CO!D201+ID!D201+MT!D201+NM!D201+NV!D201+OR!D201+UT!D201+WA!D201+WY!D201</f>
        <v>17697155</v>
      </c>
      <c r="E202" s="2">
        <f>AZ!E201+CA!E201+CO!E201+ID!E201+MT!E201+NM!E201+NV!E201+OR!E201+UT!E201+WA!E201+WY!E201</f>
        <v>1335788</v>
      </c>
      <c r="F202" s="2">
        <f>AZ!F201+CA!F201+CO!F201+ID!F201+MT!F201+NM!F201+NV!F201+OR!F201+UT!F201+WA!F201+WY!F201</f>
        <v>13216612</v>
      </c>
      <c r="G202" s="2">
        <f>AZ!G201+CA!G201+CO!G201+ID!G201+MT!G201+NM!G201+NV!G201+OR!G201+UT!G201+WA!G201+WY!G201</f>
        <v>24914508</v>
      </c>
      <c r="H202" s="2">
        <f>AZ!H201+CA!H201+CO!H201+ID!H201+MT!H201+NM!H201+NV!H201+OR!H201+UT!H201+WA!H201+WY!H201</f>
        <v>5154437</v>
      </c>
      <c r="I202" s="2">
        <f>AZ!I201+CA!I201+CO!I201+ID!I201+MT!I201+NM!I201+NV!I201+OR!I201+UT!I201+WA!I201+WY!I201</f>
        <v>148158</v>
      </c>
      <c r="J202" s="2">
        <f>AZ!J201+CA!J201+CO!J201+ID!J201+MT!J201+NM!J201+NV!J201+OR!J201+UT!J201+WA!J201+WY!J201</f>
        <v>305576</v>
      </c>
      <c r="K202" s="2">
        <f>AZ!K201+CA!K201+CO!K201+ID!K201+MT!K201+NM!K201+NV!K201+OR!K201+UT!K201+WA!K201+WY!K201</f>
        <v>185374</v>
      </c>
      <c r="L202" s="2">
        <f>AZ!L201+CA!L201+CO!L201+ID!L201+MT!L201+NM!L201+NV!L201+OR!L201+UT!L201+WA!L201+WY!L201</f>
        <v>59726</v>
      </c>
      <c r="M202" s="2">
        <f>AZ!M201+CA!M201+CO!M201+ID!M201+MT!M201+NM!M201+NV!M201+OR!M201+UT!M201+WA!M201+WY!M201</f>
        <v>93813</v>
      </c>
      <c r="N202" s="2">
        <f>AZ!N201+CA!N201+CO!N201+ID!N201+MT!N201+NM!N201+NV!N201+OR!N201+UT!N201+WA!N201+WY!N201</f>
        <v>3693042</v>
      </c>
      <c r="O202" s="2">
        <f>AZ!O201+CA!O201+CO!O201+ID!O201+MT!O201+NM!O201+NV!O201+OR!O201+UT!O201+WA!O201+WY!O201</f>
        <v>3248494</v>
      </c>
      <c r="P202" s="2">
        <f>AZ!P201+CA!P201+CO!P201+ID!P201+MT!P201+NM!P201+NV!P201+OR!P201+UT!P201+WA!P201+WY!P201</f>
        <v>592836</v>
      </c>
      <c r="Q202" s="2">
        <f t="shared" si="13"/>
        <v>70645519</v>
      </c>
      <c r="R202" s="2">
        <f t="shared" si="14"/>
        <v>29804015.177403759</v>
      </c>
      <c r="S202" s="1">
        <f t="shared" si="15"/>
        <v>0.42188118367994099</v>
      </c>
    </row>
    <row r="203" spans="1:19" x14ac:dyDescent="0.2">
      <c r="A203" s="5">
        <f t="shared" si="12"/>
        <v>42979</v>
      </c>
      <c r="B203">
        <v>2017</v>
      </c>
      <c r="C203">
        <v>9</v>
      </c>
      <c r="D203" s="2">
        <f>AZ!D202+CA!D202+CO!D202+ID!D202+MT!D202+NM!D202+NV!D202+OR!D202+UT!D202+WA!D202+WY!D202</f>
        <v>15283979</v>
      </c>
      <c r="E203" s="2">
        <f>AZ!E202+CA!E202+CO!E202+ID!E202+MT!E202+NM!E202+NV!E202+OR!E202+UT!E202+WA!E202+WY!E202</f>
        <v>1304599</v>
      </c>
      <c r="F203" s="2">
        <f>AZ!F202+CA!F202+CO!F202+ID!F202+MT!F202+NM!F202+NV!F202+OR!F202+UT!F202+WA!F202+WY!F202</f>
        <v>11743325</v>
      </c>
      <c r="G203" s="2">
        <f>AZ!G202+CA!G202+CO!G202+ID!G202+MT!G202+NM!G202+NV!G202+OR!G202+UT!G202+WA!G202+WY!G202</f>
        <v>19832592</v>
      </c>
      <c r="H203" s="2">
        <f>AZ!H202+CA!H202+CO!H202+ID!H202+MT!H202+NM!H202+NV!H202+OR!H202+UT!H202+WA!H202+WY!H202</f>
        <v>5211544</v>
      </c>
      <c r="I203" s="2">
        <f>AZ!I202+CA!I202+CO!I202+ID!I202+MT!I202+NM!I202+NV!I202+OR!I202+UT!I202+WA!I202+WY!I202</f>
        <v>136915</v>
      </c>
      <c r="J203" s="2">
        <f>AZ!J202+CA!J202+CO!J202+ID!J202+MT!J202+NM!J202+NV!J202+OR!J202+UT!J202+WA!J202+WY!J202</f>
        <v>289184</v>
      </c>
      <c r="K203" s="2">
        <f>AZ!K202+CA!K202+CO!K202+ID!K202+MT!K202+NM!K202+NV!K202+OR!K202+UT!K202+WA!K202+WY!K202</f>
        <v>195282</v>
      </c>
      <c r="L203" s="2">
        <f>AZ!L202+CA!L202+CO!L202+ID!L202+MT!L202+NM!L202+NV!L202+OR!L202+UT!L202+WA!L202+WY!L202</f>
        <v>62155</v>
      </c>
      <c r="M203" s="2">
        <f>AZ!M202+CA!M202+CO!M202+ID!M202+MT!M202+NM!M202+NV!M202+OR!M202+UT!M202+WA!M202+WY!M202</f>
        <v>13248</v>
      </c>
      <c r="N203" s="2">
        <f>AZ!N202+CA!N202+CO!N202+ID!N202+MT!N202+NM!N202+NV!N202+OR!N202+UT!N202+WA!N202+WY!N202</f>
        <v>3524501</v>
      </c>
      <c r="O203" s="2">
        <f>AZ!O202+CA!O202+CO!O202+ID!O202+MT!O202+NM!O202+NV!O202+OR!O202+UT!O202+WA!O202+WY!O202</f>
        <v>3530905</v>
      </c>
      <c r="P203" s="2">
        <f>AZ!P202+CA!P202+CO!P202+ID!P202+MT!P202+NM!P202+NV!P202+OR!P202+UT!P202+WA!P202+WY!P202</f>
        <v>483797</v>
      </c>
      <c r="Q203" s="2">
        <f t="shared" si="13"/>
        <v>61612026</v>
      </c>
      <c r="R203" s="2">
        <f t="shared" si="14"/>
        <v>25012628.38230909</v>
      </c>
      <c r="S203" s="1">
        <f t="shared" si="15"/>
        <v>0.40596990565298224</v>
      </c>
    </row>
    <row r="204" spans="1:19" x14ac:dyDescent="0.2">
      <c r="A204" s="5">
        <f t="shared" si="12"/>
        <v>43009</v>
      </c>
      <c r="B204">
        <v>2017</v>
      </c>
      <c r="C204">
        <v>10</v>
      </c>
      <c r="D204" s="2">
        <f>AZ!D203+CA!D203+CO!D203+ID!D203+MT!D203+NM!D203+NV!D203+OR!D203+UT!D203+WA!D203+WY!D203</f>
        <v>14324654</v>
      </c>
      <c r="E204" s="2">
        <f>AZ!E203+CA!E203+CO!E203+ID!E203+MT!E203+NM!E203+NV!E203+OR!E203+UT!E203+WA!E203+WY!E203</f>
        <v>1240382</v>
      </c>
      <c r="F204" s="2">
        <f>AZ!F203+CA!F203+CO!F203+ID!F203+MT!F203+NM!F203+NV!F203+OR!F203+UT!F203+WA!F203+WY!F203</f>
        <v>10088843</v>
      </c>
      <c r="G204" s="2">
        <f>AZ!G203+CA!G203+CO!G203+ID!G203+MT!G203+NM!G203+NV!G203+OR!G203+UT!G203+WA!G203+WY!G203</f>
        <v>18367301</v>
      </c>
      <c r="H204" s="2">
        <f>AZ!H203+CA!H203+CO!H203+ID!H203+MT!H203+NM!H203+NV!H203+OR!H203+UT!H203+WA!H203+WY!H203</f>
        <v>4704151</v>
      </c>
      <c r="I204" s="2">
        <f>AZ!I203+CA!I203+CO!I203+ID!I203+MT!I203+NM!I203+NV!I203+OR!I203+UT!I203+WA!I203+WY!I203</f>
        <v>113626</v>
      </c>
      <c r="J204" s="2">
        <f>AZ!J203+CA!J203+CO!J203+ID!J203+MT!J203+NM!J203+NV!J203+OR!J203+UT!J203+WA!J203+WY!J203</f>
        <v>292714</v>
      </c>
      <c r="K204" s="2">
        <f>AZ!K203+CA!K203+CO!K203+ID!K203+MT!K203+NM!K203+NV!K203+OR!K203+UT!K203+WA!K203+WY!K203</f>
        <v>199399</v>
      </c>
      <c r="L204" s="2">
        <f>AZ!L203+CA!L203+CO!L203+ID!L203+MT!L203+NM!L203+NV!L203+OR!L203+UT!L203+WA!L203+WY!L203</f>
        <v>63396</v>
      </c>
      <c r="M204" s="2">
        <f>AZ!M203+CA!M203+CO!M203+ID!M203+MT!M203+NM!M203+NV!M203+OR!M203+UT!M203+WA!M203+WY!M203</f>
        <v>51810</v>
      </c>
      <c r="N204" s="2">
        <f>AZ!N203+CA!N203+CO!N203+ID!N203+MT!N203+NM!N203+NV!N203+OR!N203+UT!N203+WA!N203+WY!N203</f>
        <v>3289378</v>
      </c>
      <c r="O204" s="2">
        <f>AZ!O203+CA!O203+CO!O203+ID!O203+MT!O203+NM!O203+NV!O203+OR!O203+UT!O203+WA!O203+WY!O203</f>
        <v>5051948</v>
      </c>
      <c r="P204" s="2">
        <f>AZ!P203+CA!P203+CO!P203+ID!P203+MT!P203+NM!P203+NV!P203+OR!P203+UT!P203+WA!P203+WY!P203</f>
        <v>530010</v>
      </c>
      <c r="Q204" s="2">
        <f t="shared" si="13"/>
        <v>58317612</v>
      </c>
      <c r="R204" s="2">
        <f t="shared" si="14"/>
        <v>23350623.848505359</v>
      </c>
      <c r="S204" s="1">
        <f t="shared" si="15"/>
        <v>0.40040432122812847</v>
      </c>
    </row>
    <row r="205" spans="1:19" x14ac:dyDescent="0.2">
      <c r="A205" s="5">
        <f t="shared" si="12"/>
        <v>43040</v>
      </c>
      <c r="B205">
        <v>2017</v>
      </c>
      <c r="C205">
        <v>11</v>
      </c>
      <c r="D205" s="2">
        <f>AZ!D204+CA!D204+CO!D204+ID!D204+MT!D204+NM!D204+NV!D204+OR!D204+UT!D204+WA!D204+WY!D204</f>
        <v>14566834</v>
      </c>
      <c r="E205" s="2">
        <f>AZ!E204+CA!E204+CO!E204+ID!E204+MT!E204+NM!E204+NV!E204+OR!E204+UT!E204+WA!E204+WY!E204</f>
        <v>1312636</v>
      </c>
      <c r="F205" s="2">
        <f>AZ!F204+CA!F204+CO!F204+ID!F204+MT!F204+NM!F204+NV!F204+OR!F204+UT!F204+WA!F204+WY!F204</f>
        <v>11370833</v>
      </c>
      <c r="G205" s="2">
        <f>AZ!G204+CA!G204+CO!G204+ID!G204+MT!G204+NM!G204+NV!G204+OR!G204+UT!G204+WA!G204+WY!G204</f>
        <v>14877478</v>
      </c>
      <c r="H205" s="2">
        <f>AZ!H204+CA!H204+CO!H204+ID!H204+MT!H204+NM!H204+NV!H204+OR!H204+UT!H204+WA!H204+WY!H204</f>
        <v>5103965</v>
      </c>
      <c r="I205" s="2">
        <f>AZ!I204+CA!I204+CO!I204+ID!I204+MT!I204+NM!I204+NV!I204+OR!I204+UT!I204+WA!I204+WY!I204</f>
        <v>121004</v>
      </c>
      <c r="J205" s="2">
        <f>AZ!J204+CA!J204+CO!J204+ID!J204+MT!J204+NM!J204+NV!J204+OR!J204+UT!J204+WA!J204+WY!J204</f>
        <v>302090</v>
      </c>
      <c r="K205" s="2">
        <f>AZ!K204+CA!K204+CO!K204+ID!K204+MT!K204+NM!K204+NV!K204+OR!K204+UT!K204+WA!K204+WY!K204</f>
        <v>191931</v>
      </c>
      <c r="L205" s="2">
        <f>AZ!L204+CA!L204+CO!L204+ID!L204+MT!L204+NM!L204+NV!L204+OR!L204+UT!L204+WA!L204+WY!L204</f>
        <v>53907</v>
      </c>
      <c r="M205" s="2">
        <f>AZ!M204+CA!M204+CO!M204+ID!M204+MT!M204+NM!M204+NV!M204+OR!M204+UT!M204+WA!M204+WY!M204</f>
        <v>-39952</v>
      </c>
      <c r="N205" s="2">
        <f>AZ!N204+CA!N204+CO!N204+ID!N204+MT!N204+NM!N204+NV!N204+OR!N204+UT!N204+WA!N204+WY!N204</f>
        <v>2045126</v>
      </c>
      <c r="O205" s="2">
        <f>AZ!O204+CA!O204+CO!O204+ID!O204+MT!O204+NM!O204+NV!O204+OR!O204+UT!O204+WA!O204+WY!O204</f>
        <v>4618403</v>
      </c>
      <c r="P205" s="2">
        <f>AZ!P204+CA!P204+CO!P204+ID!P204+MT!P204+NM!P204+NV!P204+OR!P204+UT!P204+WA!P204+WY!P204</f>
        <v>517933</v>
      </c>
      <c r="Q205" s="2">
        <f t="shared" si="13"/>
        <v>55042188</v>
      </c>
      <c r="R205" s="2">
        <f t="shared" si="14"/>
        <v>22075820.136872739</v>
      </c>
      <c r="S205" s="1">
        <f t="shared" si="15"/>
        <v>0.40107090468265433</v>
      </c>
    </row>
    <row r="206" spans="1:19" x14ac:dyDescent="0.2">
      <c r="A206" s="5">
        <f t="shared" si="12"/>
        <v>43070</v>
      </c>
      <c r="B206">
        <v>2017</v>
      </c>
      <c r="C206">
        <v>12</v>
      </c>
      <c r="D206" s="2">
        <f>AZ!D205+CA!D205+CO!D205+ID!D205+MT!D205+NM!D205+NV!D205+OR!D205+UT!D205+WA!D205+WY!D205</f>
        <v>14726124</v>
      </c>
      <c r="E206" s="2">
        <f>AZ!E205+CA!E205+CO!E205+ID!E205+MT!E205+NM!E205+NV!E205+OR!E205+UT!E205+WA!E205+WY!E205</f>
        <v>1371280</v>
      </c>
      <c r="F206" s="2">
        <f>AZ!F205+CA!F205+CO!F205+ID!F205+MT!F205+NM!F205+NV!F205+OR!F205+UT!F205+WA!F205+WY!F205</f>
        <v>14289806</v>
      </c>
      <c r="G206" s="2">
        <f>AZ!G205+CA!G205+CO!G205+ID!G205+MT!G205+NM!G205+NV!G205+OR!G205+UT!G205+WA!G205+WY!G205</f>
        <v>17352444</v>
      </c>
      <c r="H206" s="2">
        <f>AZ!H205+CA!H205+CO!H205+ID!H205+MT!H205+NM!H205+NV!H205+OR!H205+UT!H205+WA!H205+WY!H205</f>
        <v>5532422</v>
      </c>
      <c r="I206" s="2">
        <f>AZ!I205+CA!I205+CO!I205+ID!I205+MT!I205+NM!I205+NV!I205+OR!I205+UT!I205+WA!I205+WY!I205</f>
        <v>133254</v>
      </c>
      <c r="J206" s="2">
        <f>AZ!J205+CA!J205+CO!J205+ID!J205+MT!J205+NM!J205+NV!J205+OR!J205+UT!J205+WA!J205+WY!J205</f>
        <v>319874</v>
      </c>
      <c r="K206" s="2">
        <f>AZ!K205+CA!K205+CO!K205+ID!K205+MT!K205+NM!K205+NV!K205+OR!K205+UT!K205+WA!K205+WY!K205</f>
        <v>190789</v>
      </c>
      <c r="L206" s="2">
        <f>AZ!L205+CA!L205+CO!L205+ID!L205+MT!L205+NM!L205+NV!L205+OR!L205+UT!L205+WA!L205+WY!L205</f>
        <v>66858</v>
      </c>
      <c r="M206" s="2">
        <f>AZ!M205+CA!M205+CO!M205+ID!M205+MT!M205+NM!M205+NV!M205+OR!M205+UT!M205+WA!M205+WY!M205</f>
        <v>-100096</v>
      </c>
      <c r="N206" s="2">
        <f>AZ!N205+CA!N205+CO!N205+ID!N205+MT!N205+NM!N205+NV!N205+OR!N205+UT!N205+WA!N205+WY!N205</f>
        <v>1987102</v>
      </c>
      <c r="O206" s="2">
        <f>AZ!O205+CA!O205+CO!O205+ID!O205+MT!O205+NM!O205+NV!O205+OR!O205+UT!O205+WA!O205+WY!O205</f>
        <v>4213874</v>
      </c>
      <c r="P206" s="2">
        <f>AZ!P205+CA!P205+CO!P205+ID!P205+MT!P205+NM!P205+NV!P205+OR!P205+UT!P205+WA!P205+WY!P205</f>
        <v>561781</v>
      </c>
      <c r="Q206" s="2">
        <f t="shared" si="13"/>
        <v>60645512</v>
      </c>
      <c r="R206" s="2">
        <f t="shared" si="14"/>
        <v>23338021.482037567</v>
      </c>
      <c r="S206" s="1">
        <f t="shared" si="15"/>
        <v>0.38482685218384449</v>
      </c>
    </row>
    <row r="207" spans="1:19" x14ac:dyDescent="0.2">
      <c r="A207" s="5">
        <f t="shared" si="12"/>
        <v>43101</v>
      </c>
      <c r="B207">
        <v>2018</v>
      </c>
      <c r="C207">
        <v>1</v>
      </c>
      <c r="D207" s="2">
        <f>AZ!D206+CA!D206+CO!D206+ID!D206+MT!D206+NM!D206+NV!D206+OR!D206+UT!D206+WA!D206+WY!D206</f>
        <v>13984668</v>
      </c>
      <c r="E207" s="2">
        <f>AZ!E206+CA!E206+CO!E206+ID!E206+MT!E206+NM!E206+NV!E206+OR!E206+UT!E206+WA!E206+WY!E206</f>
        <v>1380076</v>
      </c>
      <c r="F207" s="2">
        <f>AZ!F206+CA!F206+CO!F206+ID!F206+MT!F206+NM!F206+NV!F206+OR!F206+UT!F206+WA!F206+WY!F206</f>
        <v>17181781</v>
      </c>
      <c r="G207" s="2">
        <f>AZ!G206+CA!G206+CO!G206+ID!G206+MT!G206+NM!G206+NV!G206+OR!G206+UT!G206+WA!G206+WY!G206</f>
        <v>15898926</v>
      </c>
      <c r="H207" s="2">
        <f>AZ!H206+CA!H206+CO!H206+ID!H206+MT!H206+NM!H206+NV!H206+OR!H206+UT!H206+WA!H206+WY!H206</f>
        <v>5512521</v>
      </c>
      <c r="I207" s="2">
        <f>AZ!I206+CA!I206+CO!I206+ID!I206+MT!I206+NM!I206+NV!I206+OR!I206+UT!I206+WA!I206+WY!I206</f>
        <v>143034</v>
      </c>
      <c r="J207" s="2">
        <f>AZ!J206+CA!J206+CO!J206+ID!J206+MT!J206+NM!J206+NV!J206+OR!J206+UT!J206+WA!J206+WY!J206</f>
        <v>343757</v>
      </c>
      <c r="K207" s="2">
        <f>AZ!K206+CA!K206+CO!K206+ID!K206+MT!K206+NM!K206+NV!K206+OR!K206+UT!K206+WA!K206+WY!K206</f>
        <v>191984</v>
      </c>
      <c r="L207" s="2">
        <f>AZ!L206+CA!L206+CO!L206+ID!L206+MT!L206+NM!L206+NV!L206+OR!L206+UT!L206+WA!L206+WY!L206</f>
        <v>57406</v>
      </c>
      <c r="M207" s="2">
        <f>AZ!M206+CA!M206+CO!M206+ID!M206+MT!M206+NM!M206+NV!M206+OR!M206+UT!M206+WA!M206+WY!M206</f>
        <v>-90838</v>
      </c>
      <c r="N207" s="2">
        <f>AZ!N206+CA!N206+CO!N206+ID!N206+MT!N206+NM!N206+NV!N206+OR!N206+UT!N206+WA!N206+WY!N206</f>
        <v>2182298</v>
      </c>
      <c r="O207" s="2">
        <f>AZ!O206+CA!O206+CO!O206+ID!O206+MT!O206+NM!O206+NV!O206+OR!O206+UT!O206+WA!O206+WY!O206</f>
        <v>4757839</v>
      </c>
      <c r="P207" s="2">
        <f>AZ!P206+CA!P206+CO!P206+ID!P206+MT!P206+NM!P206+NV!P206+OR!P206+UT!P206+WA!P206+WY!P206</f>
        <v>538014</v>
      </c>
      <c r="Q207" s="2">
        <f t="shared" si="13"/>
        <v>62081466</v>
      </c>
      <c r="R207" s="2">
        <f t="shared" si="14"/>
        <v>21904486.906552542</v>
      </c>
      <c r="S207" s="1">
        <f t="shared" si="15"/>
        <v>0.35283456267853824</v>
      </c>
    </row>
    <row r="208" spans="1:19" x14ac:dyDescent="0.2">
      <c r="A208" s="5">
        <f t="shared" si="12"/>
        <v>43132</v>
      </c>
      <c r="B208">
        <v>2018</v>
      </c>
      <c r="C208">
        <v>2</v>
      </c>
      <c r="D208" s="2">
        <f>AZ!D207+CA!D207+CO!D207+ID!D207+MT!D207+NM!D207+NV!D207+OR!D207+UT!D207+WA!D207+WY!D207</f>
        <v>11158406</v>
      </c>
      <c r="E208" s="2">
        <f>AZ!E207+CA!E207+CO!E207+ID!E207+MT!E207+NM!E207+NV!E207+OR!E207+UT!E207+WA!E207+WY!E207</f>
        <v>1300394</v>
      </c>
      <c r="F208" s="2">
        <f>AZ!F207+CA!F207+CO!F207+ID!F207+MT!F207+NM!F207+NV!F207+OR!F207+UT!F207+WA!F207+WY!F207</f>
        <v>16648979</v>
      </c>
      <c r="G208" s="2">
        <f>AZ!G207+CA!G207+CO!G207+ID!G207+MT!G207+NM!G207+NV!G207+OR!G207+UT!G207+WA!G207+WY!G207</f>
        <v>13676280</v>
      </c>
      <c r="H208" s="2">
        <f>AZ!H207+CA!H207+CO!H207+ID!H207+MT!H207+NM!H207+NV!H207+OR!H207+UT!H207+WA!H207+WY!H207</f>
        <v>4326648</v>
      </c>
      <c r="I208" s="2">
        <f>AZ!I207+CA!I207+CO!I207+ID!I207+MT!I207+NM!I207+NV!I207+OR!I207+UT!I207+WA!I207+WY!I207</f>
        <v>121063</v>
      </c>
      <c r="J208" s="2">
        <f>AZ!J207+CA!J207+CO!J207+ID!J207+MT!J207+NM!J207+NV!J207+OR!J207+UT!J207+WA!J207+WY!J207</f>
        <v>317083</v>
      </c>
      <c r="K208" s="2">
        <f>AZ!K207+CA!K207+CO!K207+ID!K207+MT!K207+NM!K207+NV!K207+OR!K207+UT!K207+WA!K207+WY!K207</f>
        <v>207164</v>
      </c>
      <c r="L208" s="2">
        <f>AZ!L207+CA!L207+CO!L207+ID!L207+MT!L207+NM!L207+NV!L207+OR!L207+UT!L207+WA!L207+WY!L207</f>
        <v>61312</v>
      </c>
      <c r="M208" s="2">
        <f>AZ!M207+CA!M207+CO!M207+ID!M207+MT!M207+NM!M207+NV!M207+OR!M207+UT!M207+WA!M207+WY!M207</f>
        <v>25116</v>
      </c>
      <c r="N208" s="2">
        <f>AZ!N207+CA!N207+CO!N207+ID!N207+MT!N207+NM!N207+NV!N207+OR!N207+UT!N207+WA!N207+WY!N207</f>
        <v>2728591</v>
      </c>
      <c r="O208" s="2">
        <f>AZ!O207+CA!O207+CO!O207+ID!O207+MT!O207+NM!O207+NV!O207+OR!O207+UT!O207+WA!O207+WY!O207</f>
        <v>4948653</v>
      </c>
      <c r="P208" s="2">
        <f>AZ!P207+CA!P207+CO!P207+ID!P207+MT!P207+NM!P207+NV!P207+OR!P207+UT!P207+WA!P207+WY!P207</f>
        <v>478321</v>
      </c>
      <c r="Q208" s="2">
        <f t="shared" si="13"/>
        <v>55998010</v>
      </c>
      <c r="R208" s="2">
        <f t="shared" si="14"/>
        <v>17923456.281399533</v>
      </c>
      <c r="S208" s="1">
        <f t="shared" si="15"/>
        <v>0.32007309333670131</v>
      </c>
    </row>
    <row r="209" spans="1:19" x14ac:dyDescent="0.2">
      <c r="A209" s="5">
        <f t="shared" si="12"/>
        <v>43160</v>
      </c>
      <c r="B209">
        <v>2018</v>
      </c>
      <c r="C209">
        <v>3</v>
      </c>
      <c r="D209" s="2">
        <f>AZ!D208+CA!D208+CO!D208+ID!D208+MT!D208+NM!D208+NV!D208+OR!D208+UT!D208+WA!D208+WY!D208</f>
        <v>11540588</v>
      </c>
      <c r="E209" s="2">
        <f>AZ!E208+CA!E208+CO!E208+ID!E208+MT!E208+NM!E208+NV!E208+OR!E208+UT!E208+WA!E208+WY!E208</f>
        <v>1387545</v>
      </c>
      <c r="F209" s="2">
        <f>AZ!F208+CA!F208+CO!F208+ID!F208+MT!F208+NM!F208+NV!F208+OR!F208+UT!F208+WA!F208+WY!F208</f>
        <v>16465819</v>
      </c>
      <c r="G209" s="2">
        <f>AZ!G208+CA!G208+CO!G208+ID!G208+MT!G208+NM!G208+NV!G208+OR!G208+UT!G208+WA!G208+WY!G208</f>
        <v>14906265</v>
      </c>
      <c r="H209" s="2">
        <f>AZ!H208+CA!H208+CO!H208+ID!H208+MT!H208+NM!H208+NV!H208+OR!H208+UT!H208+WA!H208+WY!H208</f>
        <v>4890790</v>
      </c>
      <c r="I209" s="2">
        <f>AZ!I208+CA!I208+CO!I208+ID!I208+MT!I208+NM!I208+NV!I208+OR!I208+UT!I208+WA!I208+WY!I208</f>
        <v>148847</v>
      </c>
      <c r="J209" s="2">
        <f>AZ!J208+CA!J208+CO!J208+ID!J208+MT!J208+NM!J208+NV!J208+OR!J208+UT!J208+WA!J208+WY!J208</f>
        <v>340778</v>
      </c>
      <c r="K209" s="2">
        <f>AZ!K208+CA!K208+CO!K208+ID!K208+MT!K208+NM!K208+NV!K208+OR!K208+UT!K208+WA!K208+WY!K208</f>
        <v>196013</v>
      </c>
      <c r="L209" s="2">
        <f>AZ!L208+CA!L208+CO!L208+ID!L208+MT!L208+NM!L208+NV!L208+OR!L208+UT!L208+WA!L208+WY!L208</f>
        <v>58623</v>
      </c>
      <c r="M209" s="2">
        <f>AZ!M208+CA!M208+CO!M208+ID!M208+MT!M208+NM!M208+NV!M208+OR!M208+UT!M208+WA!M208+WY!M208</f>
        <v>-154070</v>
      </c>
      <c r="N209" s="2">
        <f>AZ!N208+CA!N208+CO!N208+ID!N208+MT!N208+NM!N208+NV!N208+OR!N208+UT!N208+WA!N208+WY!N208</f>
        <v>3335319</v>
      </c>
      <c r="O209" s="2">
        <f>AZ!O208+CA!O208+CO!O208+ID!O208+MT!O208+NM!O208+NV!O208+OR!O208+UT!O208+WA!O208+WY!O208</f>
        <v>5447691</v>
      </c>
      <c r="P209" s="2">
        <f>AZ!P208+CA!P208+CO!P208+ID!P208+MT!P208+NM!P208+NV!P208+OR!P208+UT!P208+WA!P208+WY!P208</f>
        <v>499051</v>
      </c>
      <c r="Q209" s="2">
        <f t="shared" si="13"/>
        <v>59063259</v>
      </c>
      <c r="R209" s="2">
        <f t="shared" si="14"/>
        <v>18866145.462126303</v>
      </c>
      <c r="S209" s="1">
        <f t="shared" si="15"/>
        <v>0.31942269663999245</v>
      </c>
    </row>
    <row r="210" spans="1:19" x14ac:dyDescent="0.2">
      <c r="A210" s="5">
        <f t="shared" si="12"/>
        <v>43191</v>
      </c>
      <c r="B210">
        <v>2018</v>
      </c>
      <c r="C210">
        <v>4</v>
      </c>
      <c r="D210" s="2">
        <f>AZ!D209+CA!D209+CO!D209+ID!D209+MT!D209+NM!D209+NV!D209+OR!D209+UT!D209+WA!D209+WY!D209</f>
        <v>9084445</v>
      </c>
      <c r="E210" s="2">
        <f>AZ!E209+CA!E209+CO!E209+ID!E209+MT!E209+NM!E209+NV!E209+OR!E209+UT!E209+WA!E209+WY!E209</f>
        <v>1221886</v>
      </c>
      <c r="F210" s="2">
        <f>AZ!F209+CA!F209+CO!F209+ID!F209+MT!F209+NM!F209+NV!F209+OR!F209+UT!F209+WA!F209+WY!F209</f>
        <v>17885430</v>
      </c>
      <c r="G210" s="2">
        <f>AZ!G209+CA!G209+CO!G209+ID!G209+MT!G209+NM!G209+NV!G209+OR!G209+UT!G209+WA!G209+WY!G209</f>
        <v>13012068</v>
      </c>
      <c r="H210" s="2">
        <f>AZ!H209+CA!H209+CO!H209+ID!H209+MT!H209+NM!H209+NV!H209+OR!H209+UT!H209+WA!H209+WY!H209</f>
        <v>4331522</v>
      </c>
      <c r="I210" s="2">
        <f>AZ!I209+CA!I209+CO!I209+ID!I209+MT!I209+NM!I209+NV!I209+OR!I209+UT!I209+WA!I209+WY!I209</f>
        <v>156511</v>
      </c>
      <c r="J210" s="2">
        <f>AZ!J209+CA!J209+CO!J209+ID!J209+MT!J209+NM!J209+NV!J209+OR!J209+UT!J209+WA!J209+WY!J209</f>
        <v>309929</v>
      </c>
      <c r="K210" s="2">
        <f>AZ!K209+CA!K209+CO!K209+ID!K209+MT!K209+NM!K209+NV!K209+OR!K209+UT!K209+WA!K209+WY!K209</f>
        <v>186130</v>
      </c>
      <c r="L210" s="2">
        <f>AZ!L209+CA!L209+CO!L209+ID!L209+MT!L209+NM!L209+NV!L209+OR!L209+UT!L209+WA!L209+WY!L209</f>
        <v>58378</v>
      </c>
      <c r="M210" s="2">
        <f>AZ!M209+CA!M209+CO!M209+ID!M209+MT!M209+NM!M209+NV!M209+OR!M209+UT!M209+WA!M209+WY!M209</f>
        <v>-68544</v>
      </c>
      <c r="N210" s="2">
        <f>AZ!N209+CA!N209+CO!N209+ID!N209+MT!N209+NM!N209+NV!N209+OR!N209+UT!N209+WA!N209+WY!N209</f>
        <v>4031532</v>
      </c>
      <c r="O210" s="2">
        <f>AZ!O209+CA!O209+CO!O209+ID!O209+MT!O209+NM!O209+NV!O209+OR!O209+UT!O209+WA!O209+WY!O209</f>
        <v>5534086</v>
      </c>
      <c r="P210" s="2">
        <f>AZ!P209+CA!P209+CO!P209+ID!P209+MT!P209+NM!P209+NV!P209+OR!P209+UT!P209+WA!P209+WY!P209</f>
        <v>452350</v>
      </c>
      <c r="Q210" s="2">
        <f t="shared" si="13"/>
        <v>56195723</v>
      </c>
      <c r="R210" s="2">
        <f t="shared" si="14"/>
        <v>15419750.578722842</v>
      </c>
      <c r="S210" s="1">
        <f t="shared" si="15"/>
        <v>0.27439366833527246</v>
      </c>
    </row>
    <row r="211" spans="1:19" x14ac:dyDescent="0.2">
      <c r="A211" s="5">
        <f t="shared" si="12"/>
        <v>43221</v>
      </c>
      <c r="B211">
        <v>2018</v>
      </c>
      <c r="C211">
        <v>5</v>
      </c>
      <c r="D211" s="2">
        <f>AZ!D210+CA!D210+CO!D210+ID!D210+MT!D210+NM!D210+NV!D210+OR!D210+UT!D210+WA!D210+WY!D210</f>
        <v>9597047</v>
      </c>
      <c r="E211" s="2">
        <f>AZ!E210+CA!E210+CO!E210+ID!E210+MT!E210+NM!E210+NV!E210+OR!E210+UT!E210+WA!E210+WY!E210</f>
        <v>1407175</v>
      </c>
      <c r="F211" s="2">
        <f>AZ!F210+CA!F210+CO!F210+ID!F210+MT!F210+NM!F210+NV!F210+OR!F210+UT!F210+WA!F210+WY!F210</f>
        <v>20407635</v>
      </c>
      <c r="G211" s="2">
        <f>AZ!G210+CA!G210+CO!G210+ID!G210+MT!G210+NM!G210+NV!G210+OR!G210+UT!G210+WA!G210+WY!G210</f>
        <v>13159188</v>
      </c>
      <c r="H211" s="2">
        <f>AZ!H210+CA!H210+CO!H210+ID!H210+MT!H210+NM!H210+NV!H210+OR!H210+UT!H210+WA!H210+WY!H210</f>
        <v>4915791</v>
      </c>
      <c r="I211" s="2">
        <f>AZ!I210+CA!I210+CO!I210+ID!I210+MT!I210+NM!I210+NV!I210+OR!I210+UT!I210+WA!I210+WY!I210</f>
        <v>147377</v>
      </c>
      <c r="J211" s="2">
        <f>AZ!J210+CA!J210+CO!J210+ID!J210+MT!J210+NM!J210+NV!J210+OR!J210+UT!J210+WA!J210+WY!J210</f>
        <v>304518</v>
      </c>
      <c r="K211" s="2">
        <f>AZ!K210+CA!K210+CO!K210+ID!K210+MT!K210+NM!K210+NV!K210+OR!K210+UT!K210+WA!K210+WY!K210</f>
        <v>201341</v>
      </c>
      <c r="L211" s="2">
        <f>AZ!L210+CA!L210+CO!L210+ID!L210+MT!L210+NM!L210+NV!L210+OR!L210+UT!L210+WA!L210+WY!L210</f>
        <v>45483</v>
      </c>
      <c r="M211" s="2">
        <f>AZ!M210+CA!M210+CO!M210+ID!M210+MT!M210+NM!M210+NV!M210+OR!M210+UT!M210+WA!M210+WY!M210</f>
        <v>8555</v>
      </c>
      <c r="N211" s="2">
        <f>AZ!N210+CA!N210+CO!N210+ID!N210+MT!N210+NM!N210+NV!N210+OR!N210+UT!N210+WA!N210+WY!N210</f>
        <v>4668499</v>
      </c>
      <c r="O211" s="2">
        <f>AZ!O210+CA!O210+CO!O210+ID!O210+MT!O210+NM!O210+NV!O210+OR!O210+UT!O210+WA!O210+WY!O210</f>
        <v>4941876</v>
      </c>
      <c r="P211" s="2">
        <f>AZ!P210+CA!P210+CO!P210+ID!P210+MT!P210+NM!P210+NV!P210+OR!P210+UT!P210+WA!P210+WY!P210</f>
        <v>511180</v>
      </c>
      <c r="Q211" s="2">
        <f t="shared" si="13"/>
        <v>60315665</v>
      </c>
      <c r="R211" s="2">
        <f t="shared" si="14"/>
        <v>16019733.0700738</v>
      </c>
      <c r="S211" s="1">
        <f t="shared" si="15"/>
        <v>0.26559821681604273</v>
      </c>
    </row>
    <row r="212" spans="1:19" x14ac:dyDescent="0.2">
      <c r="A212" s="5">
        <f t="shared" si="12"/>
        <v>43252</v>
      </c>
      <c r="B212">
        <v>2018</v>
      </c>
      <c r="C212">
        <v>6</v>
      </c>
      <c r="D212" s="2">
        <f>AZ!D211+CA!D211+CO!D211+ID!D211+MT!D211+NM!D211+NV!D211+OR!D211+UT!D211+WA!D211+WY!D211</f>
        <v>11738134</v>
      </c>
      <c r="E212" s="2">
        <f>AZ!E211+CA!E211+CO!E211+ID!E211+MT!E211+NM!E211+NV!E211+OR!E211+UT!E211+WA!E211+WY!E211</f>
        <v>1342388</v>
      </c>
      <c r="F212" s="2">
        <f>AZ!F211+CA!F211+CO!F211+ID!F211+MT!F211+NM!F211+NV!F211+OR!F211+UT!F211+WA!F211+WY!F211</f>
        <v>18576455</v>
      </c>
      <c r="G212" s="2">
        <f>AZ!G211+CA!G211+CO!G211+ID!G211+MT!G211+NM!G211+NV!G211+OR!G211+UT!G211+WA!G211+WY!G211</f>
        <v>18036205</v>
      </c>
      <c r="H212" s="2">
        <f>AZ!H211+CA!H211+CO!H211+ID!H211+MT!H211+NM!H211+NV!H211+OR!H211+UT!H211+WA!H211+WY!H211</f>
        <v>5111566</v>
      </c>
      <c r="I212" s="2">
        <f>AZ!I211+CA!I211+CO!I211+ID!I211+MT!I211+NM!I211+NV!I211+OR!I211+UT!I211+WA!I211+WY!I211</f>
        <v>149568</v>
      </c>
      <c r="J212" s="2">
        <f>AZ!J211+CA!J211+CO!J211+ID!J211+MT!J211+NM!J211+NV!J211+OR!J211+UT!J211+WA!J211+WY!J211</f>
        <v>304908</v>
      </c>
      <c r="K212" s="2">
        <f>AZ!K211+CA!K211+CO!K211+ID!K211+MT!K211+NM!K211+NV!K211+OR!K211+UT!K211+WA!K211+WY!K211</f>
        <v>189510</v>
      </c>
      <c r="L212" s="2">
        <f>AZ!L211+CA!L211+CO!L211+ID!L211+MT!L211+NM!L211+NV!L211+OR!L211+UT!L211+WA!L211+WY!L211</f>
        <v>30155</v>
      </c>
      <c r="M212" s="2">
        <f>AZ!M211+CA!M211+CO!M211+ID!M211+MT!M211+NM!M211+NV!M211+OR!M211+UT!M211+WA!M211+WY!M211</f>
        <v>113181</v>
      </c>
      <c r="N212" s="2">
        <f>AZ!N211+CA!N211+CO!N211+ID!N211+MT!N211+NM!N211+NV!N211+OR!N211+UT!N211+WA!N211+WY!N211</f>
        <v>4955077</v>
      </c>
      <c r="O212" s="2">
        <f>AZ!O211+CA!O211+CO!O211+ID!O211+MT!O211+NM!O211+NV!O211+OR!O211+UT!O211+WA!O211+WY!O211</f>
        <v>5033189</v>
      </c>
      <c r="P212" s="2">
        <f>AZ!P211+CA!P211+CO!P211+ID!P211+MT!P211+NM!P211+NV!P211+OR!P211+UT!P211+WA!P211+WY!P211</f>
        <v>510506</v>
      </c>
      <c r="Q212" s="2">
        <f t="shared" si="13"/>
        <v>66090842</v>
      </c>
      <c r="R212" s="2">
        <f t="shared" si="14"/>
        <v>20420729.3812185</v>
      </c>
      <c r="S212" s="1">
        <f t="shared" si="15"/>
        <v>0.30897971282040104</v>
      </c>
    </row>
    <row r="213" spans="1:19" x14ac:dyDescent="0.2">
      <c r="A213" s="5">
        <f t="shared" si="12"/>
        <v>43282</v>
      </c>
      <c r="B213">
        <v>2018</v>
      </c>
      <c r="C213">
        <v>7</v>
      </c>
      <c r="D213" s="2">
        <f>AZ!D212+CA!D212+CO!D212+ID!D212+MT!D212+NM!D212+NV!D212+OR!D212+UT!D212+WA!D212+WY!D212</f>
        <v>16009257</v>
      </c>
      <c r="E213" s="2">
        <f>AZ!E212+CA!E212+CO!E212+ID!E212+MT!E212+NM!E212+NV!E212+OR!E212+UT!E212+WA!E212+WY!E212</f>
        <v>1408006</v>
      </c>
      <c r="F213" s="2">
        <f>AZ!F212+CA!F212+CO!F212+ID!F212+MT!F212+NM!F212+NV!F212+OR!F212+UT!F212+WA!F212+WY!F212</f>
        <v>15378018</v>
      </c>
      <c r="G213" s="2">
        <f>AZ!G212+CA!G212+CO!G212+ID!G212+MT!G212+NM!G212+NV!G212+OR!G212+UT!G212+WA!G212+WY!G212</f>
        <v>28461655</v>
      </c>
      <c r="H213" s="2">
        <f>AZ!H212+CA!H212+CO!H212+ID!H212+MT!H212+NM!H212+NV!H212+OR!H212+UT!H212+WA!H212+WY!H212</f>
        <v>5265260</v>
      </c>
      <c r="I213" s="2">
        <f>AZ!I212+CA!I212+CO!I212+ID!I212+MT!I212+NM!I212+NV!I212+OR!I212+UT!I212+WA!I212+WY!I212</f>
        <v>148893</v>
      </c>
      <c r="J213" s="2">
        <f>AZ!J212+CA!J212+CO!J212+ID!J212+MT!J212+NM!J212+NV!J212+OR!J212+UT!J212+WA!J212+WY!J212</f>
        <v>301911</v>
      </c>
      <c r="K213" s="2">
        <f>AZ!K212+CA!K212+CO!K212+ID!K212+MT!K212+NM!K212+NV!K212+OR!K212+UT!K212+WA!K212+WY!K212</f>
        <v>182002</v>
      </c>
      <c r="L213" s="2">
        <f>AZ!L212+CA!L212+CO!L212+ID!L212+MT!L212+NM!L212+NV!L212+OR!L212+UT!L212+WA!L212+WY!L212</f>
        <v>86250</v>
      </c>
      <c r="M213" s="2">
        <f>AZ!M212+CA!M212+CO!M212+ID!M212+MT!M212+NM!M212+NV!M212+OR!M212+UT!M212+WA!M212+WY!M212</f>
        <v>88712</v>
      </c>
      <c r="N213" s="2">
        <f>AZ!N212+CA!N212+CO!N212+ID!N212+MT!N212+NM!N212+NV!N212+OR!N212+UT!N212+WA!N212+WY!N212</f>
        <v>4377603</v>
      </c>
      <c r="O213" s="2">
        <f>AZ!O212+CA!O212+CO!O212+ID!O212+MT!O212+NM!O212+NV!O212+OR!O212+UT!O212+WA!O212+WY!O212</f>
        <v>3775566</v>
      </c>
      <c r="P213" s="2">
        <f>AZ!P212+CA!P212+CO!P212+ID!P212+MT!P212+NM!P212+NV!P212+OR!P212+UT!P212+WA!P212+WY!P212</f>
        <v>516375</v>
      </c>
      <c r="Q213" s="2">
        <f t="shared" si="13"/>
        <v>75999508</v>
      </c>
      <c r="R213" s="2">
        <f t="shared" si="14"/>
        <v>29576870.202349313</v>
      </c>
      <c r="S213" s="1">
        <f t="shared" si="15"/>
        <v>0.38917186414350619</v>
      </c>
    </row>
    <row r="214" spans="1:19" x14ac:dyDescent="0.2">
      <c r="A214" s="5">
        <f t="shared" si="12"/>
        <v>43313</v>
      </c>
      <c r="B214">
        <v>2018</v>
      </c>
      <c r="C214">
        <v>8</v>
      </c>
      <c r="D214" s="2">
        <f>AZ!D213+CA!D213+CO!D213+ID!D213+MT!D213+NM!D213+NV!D213+OR!D213+UT!D213+WA!D213+WY!D213</f>
        <v>16194447</v>
      </c>
      <c r="E214" s="2">
        <f>AZ!E213+CA!E213+CO!E213+ID!E213+MT!E213+NM!E213+NV!E213+OR!E213+UT!E213+WA!E213+WY!E213</f>
        <v>1401345</v>
      </c>
      <c r="F214" s="2">
        <f>AZ!F213+CA!F213+CO!F213+ID!F213+MT!F213+NM!F213+NV!F213+OR!F213+UT!F213+WA!F213+WY!F213</f>
        <v>12610395</v>
      </c>
      <c r="G214" s="2">
        <f>AZ!G213+CA!G213+CO!G213+ID!G213+MT!G213+NM!G213+NV!G213+OR!G213+UT!G213+WA!G213+WY!G213</f>
        <v>27308227</v>
      </c>
      <c r="H214" s="2">
        <f>AZ!H213+CA!H213+CO!H213+ID!H213+MT!H213+NM!H213+NV!H213+OR!H213+UT!H213+WA!H213+WY!H213</f>
        <v>5393508</v>
      </c>
      <c r="I214" s="2">
        <f>AZ!I213+CA!I213+CO!I213+ID!I213+MT!I213+NM!I213+NV!I213+OR!I213+UT!I213+WA!I213+WY!I213</f>
        <v>148027</v>
      </c>
      <c r="J214" s="2">
        <f>AZ!J213+CA!J213+CO!J213+ID!J213+MT!J213+NM!J213+NV!J213+OR!J213+UT!J213+WA!J213+WY!J213</f>
        <v>307131</v>
      </c>
      <c r="K214" s="2">
        <f>AZ!K213+CA!K213+CO!K213+ID!K213+MT!K213+NM!K213+NV!K213+OR!K213+UT!K213+WA!K213+WY!K213</f>
        <v>203997</v>
      </c>
      <c r="L214" s="2">
        <f>AZ!L213+CA!L213+CO!L213+ID!L213+MT!L213+NM!L213+NV!L213+OR!L213+UT!L213+WA!L213+WY!L213</f>
        <v>61322</v>
      </c>
      <c r="M214" s="2">
        <f>AZ!M213+CA!M213+CO!M213+ID!M213+MT!M213+NM!M213+NV!M213+OR!M213+UT!M213+WA!M213+WY!M213</f>
        <v>-32433</v>
      </c>
      <c r="N214" s="2">
        <f>AZ!N213+CA!N213+CO!N213+ID!N213+MT!N213+NM!N213+NV!N213+OR!N213+UT!N213+WA!N213+WY!N213</f>
        <v>4380341</v>
      </c>
      <c r="O214" s="2">
        <f>AZ!O213+CA!O213+CO!O213+ID!O213+MT!O213+NM!O213+NV!O213+OR!O213+UT!O213+WA!O213+WY!O213</f>
        <v>4266424</v>
      </c>
      <c r="P214" s="2">
        <f>AZ!P213+CA!P213+CO!P213+ID!P213+MT!P213+NM!P213+NV!P213+OR!P213+UT!P213+WA!P213+WY!P213</f>
        <v>489219</v>
      </c>
      <c r="Q214" s="2">
        <f t="shared" si="13"/>
        <v>72731950</v>
      </c>
      <c r="R214" s="2">
        <f t="shared" si="14"/>
        <v>29249409.223065939</v>
      </c>
      <c r="S214" s="1">
        <f t="shared" si="15"/>
        <v>0.4021535133193313</v>
      </c>
    </row>
    <row r="215" spans="1:19" x14ac:dyDescent="0.2">
      <c r="A215" s="5">
        <f t="shared" si="12"/>
        <v>43344</v>
      </c>
      <c r="B215">
        <v>2018</v>
      </c>
      <c r="C215">
        <v>9</v>
      </c>
      <c r="D215" s="2">
        <f>AZ!D214+CA!D214+CO!D214+ID!D214+MT!D214+NM!D214+NV!D214+OR!D214+UT!D214+WA!D214+WY!D214</f>
        <v>14337947</v>
      </c>
      <c r="E215" s="2">
        <f>AZ!E214+CA!E214+CO!E214+ID!E214+MT!E214+NM!E214+NV!E214+OR!E214+UT!E214+WA!E214+WY!E214</f>
        <v>1361337</v>
      </c>
      <c r="F215" s="2">
        <f>AZ!F214+CA!F214+CO!F214+ID!F214+MT!F214+NM!F214+NV!F214+OR!F214+UT!F214+WA!F214+WY!F214</f>
        <v>10253778</v>
      </c>
      <c r="G215" s="2">
        <f>AZ!G214+CA!G214+CO!G214+ID!G214+MT!G214+NM!G214+NV!G214+OR!G214+UT!G214+WA!G214+WY!G214</f>
        <v>23211958</v>
      </c>
      <c r="H215" s="2">
        <f>AZ!H214+CA!H214+CO!H214+ID!H214+MT!H214+NM!H214+NV!H214+OR!H214+UT!H214+WA!H214+WY!H214</f>
        <v>5251366</v>
      </c>
      <c r="I215" s="2">
        <f>AZ!I214+CA!I214+CO!I214+ID!I214+MT!I214+NM!I214+NV!I214+OR!I214+UT!I214+WA!I214+WY!I214</f>
        <v>133708</v>
      </c>
      <c r="J215" s="2">
        <f>AZ!J214+CA!J214+CO!J214+ID!J214+MT!J214+NM!J214+NV!J214+OR!J214+UT!J214+WA!J214+WY!J214</f>
        <v>289397</v>
      </c>
      <c r="K215" s="2">
        <f>AZ!K214+CA!K214+CO!K214+ID!K214+MT!K214+NM!K214+NV!K214+OR!K214+UT!K214+WA!K214+WY!K214</f>
        <v>207147</v>
      </c>
      <c r="L215" s="2">
        <f>AZ!L214+CA!L214+CO!L214+ID!L214+MT!L214+NM!L214+NV!L214+OR!L214+UT!L214+WA!L214+WY!L214</f>
        <v>54501</v>
      </c>
      <c r="M215" s="2">
        <f>AZ!M214+CA!M214+CO!M214+ID!M214+MT!M214+NM!M214+NV!M214+OR!M214+UT!M214+WA!M214+WY!M214</f>
        <v>-11284</v>
      </c>
      <c r="N215" s="2">
        <f>AZ!N214+CA!N214+CO!N214+ID!N214+MT!N214+NM!N214+NV!N214+OR!N214+UT!N214+WA!N214+WY!N214</f>
        <v>4142194</v>
      </c>
      <c r="O215" s="2">
        <f>AZ!O214+CA!O214+CO!O214+ID!O214+MT!O214+NM!O214+NV!O214+OR!O214+UT!O214+WA!O214+WY!O214</f>
        <v>3467505</v>
      </c>
      <c r="P215" s="2">
        <f>AZ!P214+CA!P214+CO!P214+ID!P214+MT!P214+NM!P214+NV!P214+OR!P214+UT!P214+WA!P214+WY!P214</f>
        <v>466140</v>
      </c>
      <c r="Q215" s="2">
        <f t="shared" si="13"/>
        <v>63165694</v>
      </c>
      <c r="R215" s="2">
        <f t="shared" si="14"/>
        <v>25474474.371114608</v>
      </c>
      <c r="S215" s="1">
        <f t="shared" si="15"/>
        <v>0.40329604185326623</v>
      </c>
    </row>
    <row r="216" spans="1:19" x14ac:dyDescent="0.2">
      <c r="A216" s="5">
        <f t="shared" si="12"/>
        <v>43374</v>
      </c>
      <c r="B216">
        <v>2018</v>
      </c>
      <c r="C216">
        <v>10</v>
      </c>
      <c r="D216" s="2">
        <f>AZ!D215+CA!D215+CO!D215+ID!D215+MT!D215+NM!D215+NV!D215+OR!D215+UT!D215+WA!D215+WY!D215</f>
        <v>13826064</v>
      </c>
      <c r="E216" s="2">
        <f>AZ!E215+CA!E215+CO!E215+ID!E215+MT!E215+NM!E215+NV!E215+OR!E215+UT!E215+WA!E215+WY!E215</f>
        <v>1320206</v>
      </c>
      <c r="F216" s="2">
        <f>AZ!F215+CA!F215+CO!F215+ID!F215+MT!F215+NM!F215+NV!F215+OR!F215+UT!F215+WA!F215+WY!F215</f>
        <v>9738989</v>
      </c>
      <c r="G216" s="2">
        <f>AZ!G215+CA!G215+CO!G215+ID!G215+MT!G215+NM!G215+NV!G215+OR!G215+UT!G215+WA!G215+WY!G215</f>
        <v>20854991</v>
      </c>
      <c r="H216" s="2">
        <f>AZ!H215+CA!H215+CO!H215+ID!H215+MT!H215+NM!H215+NV!H215+OR!H215+UT!H215+WA!H215+WY!H215</f>
        <v>4631932</v>
      </c>
      <c r="I216" s="2">
        <f>AZ!I215+CA!I215+CO!I215+ID!I215+MT!I215+NM!I215+NV!I215+OR!I215+UT!I215+WA!I215+WY!I215</f>
        <v>141917</v>
      </c>
      <c r="J216" s="2">
        <f>AZ!J215+CA!J215+CO!J215+ID!J215+MT!J215+NM!J215+NV!J215+OR!J215+UT!J215+WA!J215+WY!J215</f>
        <v>304663</v>
      </c>
      <c r="K216" s="2">
        <f>AZ!K215+CA!K215+CO!K215+ID!K215+MT!K215+NM!K215+NV!K215+OR!K215+UT!K215+WA!K215+WY!K215</f>
        <v>177350</v>
      </c>
      <c r="L216" s="2">
        <f>AZ!L215+CA!L215+CO!L215+ID!L215+MT!L215+NM!L215+NV!L215+OR!L215+UT!L215+WA!L215+WY!L215</f>
        <v>75232</v>
      </c>
      <c r="M216" s="2">
        <f>AZ!M215+CA!M215+CO!M215+ID!M215+MT!M215+NM!M215+NV!M215+OR!M215+UT!M215+WA!M215+WY!M215</f>
        <v>-70536</v>
      </c>
      <c r="N216" s="2">
        <f>AZ!N215+CA!N215+CO!N215+ID!N215+MT!N215+NM!N215+NV!N215+OR!N215+UT!N215+WA!N215+WY!N215</f>
        <v>3268568</v>
      </c>
      <c r="O216" s="2">
        <f>AZ!O215+CA!O215+CO!O215+ID!O215+MT!O215+NM!O215+NV!O215+OR!O215+UT!O215+WA!O215+WY!O215</f>
        <v>3881236</v>
      </c>
      <c r="P216" s="2">
        <f>AZ!P215+CA!P215+CO!P215+ID!P215+MT!P215+NM!P215+NV!P215+OR!P215+UT!P215+WA!P215+WY!P215</f>
        <v>480924</v>
      </c>
      <c r="Q216" s="2">
        <f t="shared" si="13"/>
        <v>58631536</v>
      </c>
      <c r="R216" s="2">
        <f t="shared" si="14"/>
        <v>23916105.847879522</v>
      </c>
      <c r="S216" s="1">
        <f t="shared" si="15"/>
        <v>0.407905156158275</v>
      </c>
    </row>
    <row r="217" spans="1:19" x14ac:dyDescent="0.2">
      <c r="A217" s="5">
        <f t="shared" si="12"/>
        <v>43405</v>
      </c>
      <c r="B217">
        <v>2018</v>
      </c>
      <c r="C217">
        <v>11</v>
      </c>
      <c r="D217" s="2">
        <f>AZ!D216+CA!D216+CO!D216+ID!D216+MT!D216+NM!D216+NV!D216+OR!D216+UT!D216+WA!D216+WY!D216</f>
        <v>14878147</v>
      </c>
      <c r="E217" s="2">
        <f>AZ!E216+CA!E216+CO!E216+ID!E216+MT!E216+NM!E216+NV!E216+OR!E216+UT!E216+WA!E216+WY!E216</f>
        <v>1370168</v>
      </c>
      <c r="F217" s="2">
        <f>AZ!F216+CA!F216+CO!F216+ID!F216+MT!F216+NM!F216+NV!F216+OR!F216+UT!F216+WA!F216+WY!F216</f>
        <v>11634074</v>
      </c>
      <c r="G217" s="2">
        <f>AZ!G216+CA!G216+CO!G216+ID!G216+MT!G216+NM!G216+NV!G216+OR!G216+UT!G216+WA!G216+WY!G216</f>
        <v>18479324</v>
      </c>
      <c r="H217" s="2">
        <f>AZ!H216+CA!H216+CO!H216+ID!H216+MT!H216+NM!H216+NV!H216+OR!H216+UT!H216+WA!H216+WY!H216</f>
        <v>4318460</v>
      </c>
      <c r="I217" s="2">
        <f>AZ!I216+CA!I216+CO!I216+ID!I216+MT!I216+NM!I216+NV!I216+OR!I216+UT!I216+WA!I216+WY!I216</f>
        <v>137453</v>
      </c>
      <c r="J217" s="2">
        <f>AZ!J216+CA!J216+CO!J216+ID!J216+MT!J216+NM!J216+NV!J216+OR!J216+UT!J216+WA!J216+WY!J216</f>
        <v>302369</v>
      </c>
      <c r="K217" s="2">
        <f>AZ!K216+CA!K216+CO!K216+ID!K216+MT!K216+NM!K216+NV!K216+OR!K216+UT!K216+WA!K216+WY!K216</f>
        <v>169063</v>
      </c>
      <c r="L217" s="2">
        <f>AZ!L216+CA!L216+CO!L216+ID!L216+MT!L216+NM!L216+NV!L216+OR!L216+UT!L216+WA!L216+WY!L216</f>
        <v>64775</v>
      </c>
      <c r="M217" s="2">
        <f>AZ!M216+CA!M216+CO!M216+ID!M216+MT!M216+NM!M216+NV!M216+OR!M216+UT!M216+WA!M216+WY!M216</f>
        <v>-11036</v>
      </c>
      <c r="N217" s="2">
        <f>AZ!N216+CA!N216+CO!N216+ID!N216+MT!N216+NM!N216+NV!N216+OR!N216+UT!N216+WA!N216+WY!N216</f>
        <v>2496669</v>
      </c>
      <c r="O217" s="2">
        <f>AZ!O216+CA!O216+CO!O216+ID!O216+MT!O216+NM!O216+NV!O216+OR!O216+UT!O216+WA!O216+WY!O216</f>
        <v>4294638</v>
      </c>
      <c r="P217" s="2">
        <f>AZ!P216+CA!P216+CO!P216+ID!P216+MT!P216+NM!P216+NV!P216+OR!P216+UT!P216+WA!P216+WY!P216</f>
        <v>481308</v>
      </c>
      <c r="Q217" s="2">
        <f t="shared" si="13"/>
        <v>58615412</v>
      </c>
      <c r="R217" s="2">
        <f t="shared" si="14"/>
        <v>23990794.239606421</v>
      </c>
      <c r="S217" s="1">
        <f t="shared" si="15"/>
        <v>0.40929157402504346</v>
      </c>
    </row>
    <row r="218" spans="1:19" x14ac:dyDescent="0.2">
      <c r="A218" s="5">
        <f t="shared" si="12"/>
        <v>43435</v>
      </c>
      <c r="B218">
        <v>2018</v>
      </c>
      <c r="C218">
        <v>12</v>
      </c>
      <c r="D218" s="2">
        <f>AZ!D217+CA!D217+CO!D217+ID!D217+MT!D217+NM!D217+NV!D217+OR!D217+UT!D217+WA!D217+WY!D217</f>
        <v>16544542</v>
      </c>
      <c r="E218" s="2">
        <f>AZ!E217+CA!E217+CO!E217+ID!E217+MT!E217+NM!E217+NV!E217+OR!E217+UT!E217+WA!E217+WY!E217</f>
        <v>1505596</v>
      </c>
      <c r="F218" s="2">
        <f>AZ!F217+CA!F217+CO!F217+ID!F217+MT!F217+NM!F217+NV!F217+OR!F217+UT!F217+WA!F217+WY!F217</f>
        <v>11970813</v>
      </c>
      <c r="G218" s="2">
        <f>AZ!G217+CA!G217+CO!G217+ID!G217+MT!G217+NM!G217+NV!G217+OR!G217+UT!G217+WA!G217+WY!G217</f>
        <v>19300861</v>
      </c>
      <c r="H218" s="2">
        <f>AZ!H217+CA!H217+CO!H217+ID!H217+MT!H217+NM!H217+NV!H217+OR!H217+UT!H217+WA!H217+WY!H217</f>
        <v>5069855</v>
      </c>
      <c r="I218" s="2">
        <f>AZ!I217+CA!I217+CO!I217+ID!I217+MT!I217+NM!I217+NV!I217+OR!I217+UT!I217+WA!I217+WY!I217</f>
        <v>141743</v>
      </c>
      <c r="J218" s="2">
        <f>AZ!J217+CA!J217+CO!J217+ID!J217+MT!J217+NM!J217+NV!J217+OR!J217+UT!J217+WA!J217+WY!J217</f>
        <v>308376</v>
      </c>
      <c r="K218" s="2">
        <f>AZ!K217+CA!K217+CO!K217+ID!K217+MT!K217+NM!K217+NV!K217+OR!K217+UT!K217+WA!K217+WY!K217</f>
        <v>160627</v>
      </c>
      <c r="L218" s="2">
        <f>AZ!L217+CA!L217+CO!L217+ID!L217+MT!L217+NM!L217+NV!L217+OR!L217+UT!L217+WA!L217+WY!L217</f>
        <v>60929</v>
      </c>
      <c r="M218" s="2">
        <f>AZ!M217+CA!M217+CO!M217+ID!M217+MT!M217+NM!M217+NV!M217+OR!M217+UT!M217+WA!M217+WY!M217</f>
        <v>-184424</v>
      </c>
      <c r="N218" s="2">
        <f>AZ!N217+CA!N217+CO!N217+ID!N217+MT!N217+NM!N217+NV!N217+OR!N217+UT!N217+WA!N217+WY!N217</f>
        <v>1948062</v>
      </c>
      <c r="O218" s="2">
        <f>AZ!O217+CA!O217+CO!O217+ID!O217+MT!O217+NM!O217+NV!O217+OR!O217+UT!O217+WA!O217+WY!O217</f>
        <v>4519478</v>
      </c>
      <c r="P218" s="2">
        <f>AZ!P217+CA!P217+CO!P217+ID!P217+MT!P217+NM!P217+NV!P217+OR!P217+UT!P217+WA!P217+WY!P217</f>
        <v>499336</v>
      </c>
      <c r="Q218" s="2">
        <f t="shared" si="13"/>
        <v>61845794</v>
      </c>
      <c r="R218" s="2">
        <f t="shared" si="14"/>
        <v>26123088.324945115</v>
      </c>
      <c r="S218" s="1">
        <f t="shared" si="15"/>
        <v>0.42239070170147891</v>
      </c>
    </row>
    <row r="219" spans="1:19" x14ac:dyDescent="0.2">
      <c r="A219" s="5">
        <f t="shared" si="12"/>
        <v>43466</v>
      </c>
      <c r="B219">
        <v>2019</v>
      </c>
      <c r="C219">
        <v>1</v>
      </c>
      <c r="D219" s="2">
        <f>AZ!D218+CA!D218+CO!D218+ID!D218+MT!D218+NM!D218+NV!D218+OR!D218+UT!D218+WA!D218+WY!D218</f>
        <v>15513689</v>
      </c>
      <c r="E219" s="2">
        <f>AZ!E218+CA!E218+CO!E218+ID!E218+MT!E218+NM!E218+NV!E218+OR!E218+UT!E218+WA!E218+WY!E218</f>
        <v>1410242</v>
      </c>
      <c r="F219" s="2">
        <f>AZ!F218+CA!F218+CO!F218+ID!F218+MT!F218+NM!F218+NV!F218+OR!F218+UT!F218+WA!F218+WY!F218</f>
        <v>12851549</v>
      </c>
      <c r="G219" s="2">
        <f>AZ!G218+CA!G218+CO!G218+ID!G218+MT!G218+NM!G218+NV!G218+OR!G218+UT!G218+WA!G218+WY!G218</f>
        <v>18922496</v>
      </c>
      <c r="H219" s="2">
        <f>AZ!H218+CA!H218+CO!H218+ID!H218+MT!H218+NM!H218+NV!H218+OR!H218+UT!H218+WA!H218+WY!H218</f>
        <v>5509439</v>
      </c>
      <c r="I219" s="2">
        <f>AZ!I218+CA!I218+CO!I218+ID!I218+MT!I218+NM!I218+NV!I218+OR!I218+UT!I218+WA!I218+WY!I218</f>
        <v>131669</v>
      </c>
      <c r="J219" s="2">
        <f>AZ!J218+CA!J218+CO!J218+ID!J218+MT!J218+NM!J218+NV!J218+OR!J218+UT!J218+WA!J218+WY!J218</f>
        <v>295940</v>
      </c>
      <c r="K219" s="2">
        <f>AZ!K218+CA!K218+CO!K218+ID!K218+MT!K218+NM!K218+NV!K218+OR!K218+UT!K218+WA!K218+WY!K218</f>
        <v>152041</v>
      </c>
      <c r="L219" s="2">
        <f>AZ!L218+CA!L218+CO!L218+ID!L218+MT!L218+NM!L218+NV!L218+OR!L218+UT!L218+WA!L218+WY!L218</f>
        <v>66974</v>
      </c>
      <c r="M219" s="2">
        <f>AZ!M218+CA!M218+CO!M218+ID!M218+MT!M218+NM!M218+NV!M218+OR!M218+UT!M218+WA!M218+WY!M218</f>
        <v>-137028</v>
      </c>
      <c r="N219" s="2">
        <f>AZ!N218+CA!N218+CO!N218+ID!N218+MT!N218+NM!N218+NV!N218+OR!N218+UT!N218+WA!N218+WY!N218</f>
        <v>2185697</v>
      </c>
      <c r="O219" s="2">
        <f>AZ!O218+CA!O218+CO!O218+ID!O218+MT!O218+NM!O218+NV!O218+OR!O218+UT!O218+WA!O218+WY!O218</f>
        <v>4602222</v>
      </c>
      <c r="P219" s="2">
        <f>AZ!P218+CA!P218+CO!P218+ID!P218+MT!P218+NM!P218+NV!P218+OR!P218+UT!P218+WA!P218+WY!P218</f>
        <v>554943</v>
      </c>
      <c r="Q219" s="2">
        <f>SUM(D219:P219)</f>
        <v>62059873</v>
      </c>
      <c r="R219" s="2">
        <f t="shared" si="14"/>
        <v>24863832.397875063</v>
      </c>
      <c r="S219" s="1">
        <f t="shared" si="15"/>
        <v>0.40064265677557964</v>
      </c>
    </row>
    <row r="220" spans="1:19" x14ac:dyDescent="0.2">
      <c r="A220" s="5">
        <f t="shared" si="12"/>
        <v>43497</v>
      </c>
      <c r="B220">
        <v>2019</v>
      </c>
      <c r="C220">
        <v>2</v>
      </c>
      <c r="D220" s="2">
        <f>AZ!D219+CA!D219+CO!D219+ID!D219+MT!D219+NM!D219+NV!D219+OR!D219+UT!D219+WA!D219+WY!D219</f>
        <v>14374668</v>
      </c>
      <c r="E220" s="2">
        <f>AZ!E219+CA!E219+CO!E219+ID!E219+MT!E219+NM!E219+NV!E219+OR!E219+UT!E219+WA!E219+WY!E219</f>
        <v>1296885</v>
      </c>
      <c r="F220" s="2">
        <f>AZ!F219+CA!F219+CO!F219+ID!F219+MT!F219+NM!F219+NV!F219+OR!F219+UT!F219+WA!F219+WY!F219</f>
        <v>12585438</v>
      </c>
      <c r="G220" s="2">
        <f>AZ!G219+CA!G219+CO!G219+ID!G219+MT!G219+NM!G219+NV!G219+OR!G219+UT!G219+WA!G219+WY!G219</f>
        <v>17111456</v>
      </c>
      <c r="H220" s="2">
        <f>AZ!H219+CA!H219+CO!H219+ID!H219+MT!H219+NM!H219+NV!H219+OR!H219+UT!H219+WA!H219+WY!H219</f>
        <v>4453092</v>
      </c>
      <c r="I220" s="2">
        <f>AZ!I219+CA!I219+CO!I219+ID!I219+MT!I219+NM!I219+NV!I219+OR!I219+UT!I219+WA!I219+WY!I219</f>
        <v>108883</v>
      </c>
      <c r="J220" s="2">
        <f>AZ!J219+CA!J219+CO!J219+ID!J219+MT!J219+NM!J219+NV!J219+OR!J219+UT!J219+WA!J219+WY!J219</f>
        <v>263074</v>
      </c>
      <c r="K220" s="2">
        <f>AZ!K219+CA!K219+CO!K219+ID!K219+MT!K219+NM!K219+NV!K219+OR!K219+UT!K219+WA!K219+WY!K219</f>
        <v>143416</v>
      </c>
      <c r="L220" s="2">
        <f>AZ!L219+CA!L219+CO!L219+ID!L219+MT!L219+NM!L219+NV!L219+OR!L219+UT!L219+WA!L219+WY!L219</f>
        <v>61017</v>
      </c>
      <c r="M220" s="2">
        <f>AZ!M219+CA!M219+CO!M219+ID!M219+MT!M219+NM!M219+NV!M219+OR!M219+UT!M219+WA!M219+WY!M219</f>
        <v>-126310</v>
      </c>
      <c r="N220" s="2">
        <f>AZ!N219+CA!N219+CO!N219+ID!N219+MT!N219+NM!N219+NV!N219+OR!N219+UT!N219+WA!N219+WY!N219</f>
        <v>2372627</v>
      </c>
      <c r="O220" s="2">
        <f>AZ!O219+CA!O219+CO!O219+ID!O219+MT!O219+NM!O219+NV!O219+OR!O219+UT!O219+WA!O219+WY!O219</f>
        <v>4550036</v>
      </c>
      <c r="P220" s="2">
        <f>AZ!P219+CA!P219+CO!P219+ID!P219+MT!P219+NM!P219+NV!P219+OR!P219+UT!P219+WA!P219+WY!P219</f>
        <v>486515</v>
      </c>
      <c r="Q220" s="2">
        <f t="shared" ref="Q220:Q242" si="16">SUM(D220:P220)</f>
        <v>57680797</v>
      </c>
      <c r="R220" s="2">
        <f t="shared" si="14"/>
        <v>22853149.368353602</v>
      </c>
      <c r="S220" s="1">
        <f t="shared" si="15"/>
        <v>0.39620030507473053</v>
      </c>
    </row>
    <row r="221" spans="1:19" x14ac:dyDescent="0.2">
      <c r="A221" s="5">
        <f t="shared" si="12"/>
        <v>43525</v>
      </c>
      <c r="B221">
        <v>2019</v>
      </c>
      <c r="C221">
        <v>3</v>
      </c>
      <c r="D221" s="2">
        <f>AZ!D220+CA!D220+CO!D220+ID!D220+MT!D220+NM!D220+NV!D220+OR!D220+UT!D220+WA!D220+WY!D220</f>
        <v>11950192</v>
      </c>
      <c r="E221" s="2">
        <f>AZ!E220+CA!E220+CO!E220+ID!E220+MT!E220+NM!E220+NV!E220+OR!E220+UT!E220+WA!E220+WY!E220</f>
        <v>1424635</v>
      </c>
      <c r="F221" s="2">
        <f>AZ!F220+CA!F220+CO!F220+ID!F220+MT!F220+NM!F220+NV!F220+OR!F220+UT!F220+WA!F220+WY!F220</f>
        <v>15230437</v>
      </c>
      <c r="G221" s="2">
        <f>AZ!G220+CA!G220+CO!G220+ID!G220+MT!G220+NM!G220+NV!G220+OR!G220+UT!G220+WA!G220+WY!G220</f>
        <v>16531528</v>
      </c>
      <c r="H221" s="2">
        <f>AZ!H220+CA!H220+CO!H220+ID!H220+MT!H220+NM!H220+NV!H220+OR!H220+UT!H220+WA!H220+WY!H220</f>
        <v>4960892</v>
      </c>
      <c r="I221" s="2">
        <f>AZ!I220+CA!I220+CO!I220+ID!I220+MT!I220+NM!I220+NV!I220+OR!I220+UT!I220+WA!I220+WY!I220</f>
        <v>140351</v>
      </c>
      <c r="J221" s="2">
        <f>AZ!J220+CA!J220+CO!J220+ID!J220+MT!J220+NM!J220+NV!J220+OR!J220+UT!J220+WA!J220+WY!J220</f>
        <v>291203</v>
      </c>
      <c r="K221" s="2">
        <f>AZ!K220+CA!K220+CO!K220+ID!K220+MT!K220+NM!K220+NV!K220+OR!K220+UT!K220+WA!K220+WY!K220</f>
        <v>158183</v>
      </c>
      <c r="L221" s="2">
        <f>AZ!L220+CA!L220+CO!L220+ID!L220+MT!L220+NM!L220+NV!L220+OR!L220+UT!L220+WA!L220+WY!L220</f>
        <v>65494</v>
      </c>
      <c r="M221" s="2">
        <f>AZ!M220+CA!M220+CO!M220+ID!M220+MT!M220+NM!M220+NV!M220+OR!M220+UT!M220+WA!M220+WY!M220</f>
        <v>-71678</v>
      </c>
      <c r="N221" s="2">
        <f>AZ!N220+CA!N220+CO!N220+ID!N220+MT!N220+NM!N220+NV!N220+OR!N220+UT!N220+WA!N220+WY!N220</f>
        <v>3639387</v>
      </c>
      <c r="O221" s="2">
        <f>AZ!O220+CA!O220+CO!O220+ID!O220+MT!O220+NM!O220+NV!O220+OR!O220+UT!O220+WA!O220+WY!O220</f>
        <v>4893726</v>
      </c>
      <c r="P221" s="2">
        <f>AZ!P220+CA!P220+CO!P220+ID!P220+MT!P220+NM!P220+NV!P220+OR!P220+UT!P220+WA!P220+WY!P220</f>
        <v>496371</v>
      </c>
      <c r="Q221" s="2">
        <f t="shared" si="16"/>
        <v>59710721</v>
      </c>
      <c r="R221" s="2">
        <f t="shared" si="14"/>
        <v>20018796.763359684</v>
      </c>
      <c r="S221" s="1">
        <f t="shared" si="15"/>
        <v>0.33526302191795149</v>
      </c>
    </row>
    <row r="222" spans="1:19" x14ac:dyDescent="0.2">
      <c r="A222" s="5">
        <f t="shared" si="12"/>
        <v>43556</v>
      </c>
      <c r="B222">
        <v>2019</v>
      </c>
      <c r="C222">
        <v>4</v>
      </c>
      <c r="D222" s="2">
        <f>AZ!D221+CA!D221+CO!D221+ID!D221+MT!D221+NM!D221+NV!D221+OR!D221+UT!D221+WA!D221+WY!D221</f>
        <v>8600242</v>
      </c>
      <c r="E222" s="2">
        <f>AZ!E221+CA!E221+CO!E221+ID!E221+MT!E221+NM!E221+NV!E221+OR!E221+UT!E221+WA!E221+WY!E221</f>
        <v>1227699</v>
      </c>
      <c r="F222" s="2">
        <f>AZ!F221+CA!F221+CO!F221+ID!F221+MT!F221+NM!F221+NV!F221+OR!F221+UT!F221+WA!F221+WY!F221</f>
        <v>16121445</v>
      </c>
      <c r="G222" s="2">
        <f>AZ!G221+CA!G221+CO!G221+ID!G221+MT!G221+NM!G221+NV!G221+OR!G221+UT!G221+WA!G221+WY!G221</f>
        <v>13947625</v>
      </c>
      <c r="H222" s="2">
        <f>AZ!H221+CA!H221+CO!H221+ID!H221+MT!H221+NM!H221+NV!H221+OR!H221+UT!H221+WA!H221+WY!H221</f>
        <v>4431646</v>
      </c>
      <c r="I222" s="2">
        <f>AZ!I221+CA!I221+CO!I221+ID!I221+MT!I221+NM!I221+NV!I221+OR!I221+UT!I221+WA!I221+WY!I221</f>
        <v>128609</v>
      </c>
      <c r="J222" s="2">
        <f>AZ!J221+CA!J221+CO!J221+ID!J221+MT!J221+NM!J221+NV!J221+OR!J221+UT!J221+WA!J221+WY!J221</f>
        <v>257623</v>
      </c>
      <c r="K222" s="2">
        <f>AZ!K221+CA!K221+CO!K221+ID!K221+MT!K221+NM!K221+NV!K221+OR!K221+UT!K221+WA!K221+WY!K221</f>
        <v>163458</v>
      </c>
      <c r="L222" s="2">
        <f>AZ!L221+CA!L221+CO!L221+ID!L221+MT!L221+NM!L221+NV!L221+OR!L221+UT!L221+WA!L221+WY!L221</f>
        <v>70754</v>
      </c>
      <c r="M222" s="2">
        <f>AZ!M221+CA!M221+CO!M221+ID!M221+MT!M221+NM!M221+NV!M221+OR!M221+UT!M221+WA!M221+WY!M221</f>
        <v>77062</v>
      </c>
      <c r="N222" s="2">
        <f>AZ!N221+CA!N221+CO!N221+ID!N221+MT!N221+NM!N221+NV!N221+OR!N221+UT!N221+WA!N221+WY!N221</f>
        <v>4240228</v>
      </c>
      <c r="O222" s="2">
        <f>AZ!O221+CA!O221+CO!O221+ID!O221+MT!O221+NM!O221+NV!O221+OR!O221+UT!O221+WA!O221+WY!O221</f>
        <v>5840899</v>
      </c>
      <c r="P222" s="2">
        <f>AZ!P221+CA!P221+CO!P221+ID!P221+MT!P221+NM!P221+NV!P221+OR!P221+UT!P221+WA!P221+WY!P221</f>
        <v>467484</v>
      </c>
      <c r="Q222" s="2">
        <f t="shared" si="16"/>
        <v>55574774</v>
      </c>
      <c r="R222" s="2">
        <f t="shared" si="14"/>
        <v>15322739.458761318</v>
      </c>
      <c r="S222" s="1">
        <f t="shared" si="15"/>
        <v>0.27571393198578403</v>
      </c>
    </row>
    <row r="223" spans="1:19" x14ac:dyDescent="0.2">
      <c r="A223" s="5">
        <f t="shared" si="12"/>
        <v>43586</v>
      </c>
      <c r="B223">
        <v>2019</v>
      </c>
      <c r="C223">
        <v>5</v>
      </c>
      <c r="D223" s="2">
        <f>AZ!D222+CA!D222+CO!D222+ID!D222+MT!D222+NM!D222+NV!D222+OR!D222+UT!D222+WA!D222+WY!D222</f>
        <v>8316863</v>
      </c>
      <c r="E223" s="2">
        <f>AZ!E222+CA!E222+CO!E222+ID!E222+MT!E222+NM!E222+NV!E222+OR!E222+UT!E222+WA!E222+WY!E222</f>
        <v>1336484</v>
      </c>
      <c r="F223" s="2">
        <f>AZ!F222+CA!F222+CO!F222+ID!F222+MT!F222+NM!F222+NV!F222+OR!F222+UT!F222+WA!F222+WY!F222</f>
        <v>19862442</v>
      </c>
      <c r="G223" s="2">
        <f>AZ!G222+CA!G222+CO!G222+ID!G222+MT!G222+NM!G222+NV!G222+OR!G222+UT!G222+WA!G222+WY!G222</f>
        <v>12176937</v>
      </c>
      <c r="H223" s="2">
        <f>AZ!H222+CA!H222+CO!H222+ID!H222+MT!H222+NM!H222+NV!H222+OR!H222+UT!H222+WA!H222+WY!H222</f>
        <v>4580213</v>
      </c>
      <c r="I223" s="2">
        <f>AZ!I222+CA!I222+CO!I222+ID!I222+MT!I222+NM!I222+NV!I222+OR!I222+UT!I222+WA!I222+WY!I222</f>
        <v>118290</v>
      </c>
      <c r="J223" s="2">
        <f>AZ!J222+CA!J222+CO!J222+ID!J222+MT!J222+NM!J222+NV!J222+OR!J222+UT!J222+WA!J222+WY!J222</f>
        <v>257644</v>
      </c>
      <c r="K223" s="2">
        <f>AZ!K222+CA!K222+CO!K222+ID!K222+MT!K222+NM!K222+NV!K222+OR!K222+UT!K222+WA!K222+WY!K222</f>
        <v>214518</v>
      </c>
      <c r="L223" s="2">
        <f>AZ!L222+CA!L222+CO!L222+ID!L222+MT!L222+NM!L222+NV!L222+OR!L222+UT!L222+WA!L222+WY!L222</f>
        <v>69089</v>
      </c>
      <c r="M223" s="2">
        <f>AZ!M222+CA!M222+CO!M222+ID!M222+MT!M222+NM!M222+NV!M222+OR!M222+UT!M222+WA!M222+WY!M222</f>
        <v>-2942</v>
      </c>
      <c r="N223" s="2">
        <f>AZ!N222+CA!N222+CO!N222+ID!N222+MT!N222+NM!N222+NV!N222+OR!N222+UT!N222+WA!N222+WY!N222</f>
        <v>4442877</v>
      </c>
      <c r="O223" s="2">
        <f>AZ!O222+CA!O222+CO!O222+ID!O222+MT!O222+NM!O222+NV!O222+OR!O222+UT!O222+WA!O222+WY!O222</f>
        <v>5342420</v>
      </c>
      <c r="P223" s="2">
        <f>AZ!P222+CA!P222+CO!P222+ID!P222+MT!P222+NM!P222+NV!P222+OR!P222+UT!P222+WA!P222+WY!P222</f>
        <v>519804</v>
      </c>
      <c r="Q223" s="2">
        <f t="shared" si="16"/>
        <v>57234639</v>
      </c>
      <c r="R223" s="2">
        <f t="shared" si="14"/>
        <v>14245454.426978279</v>
      </c>
      <c r="S223" s="1">
        <f t="shared" si="15"/>
        <v>0.24889568058563763</v>
      </c>
    </row>
    <row r="224" spans="1:19" x14ac:dyDescent="0.2">
      <c r="A224" s="5">
        <f t="shared" si="12"/>
        <v>43617</v>
      </c>
      <c r="B224">
        <v>2019</v>
      </c>
      <c r="C224">
        <v>6</v>
      </c>
      <c r="D224" s="2">
        <f>AZ!D223+CA!D223+CO!D223+ID!D223+MT!D223+NM!D223+NV!D223+OR!D223+UT!D223+WA!D223+WY!D223</f>
        <v>10433216</v>
      </c>
      <c r="E224" s="2">
        <f>AZ!E223+CA!E223+CO!E223+ID!E223+MT!E223+NM!E223+NV!E223+OR!E223+UT!E223+WA!E223+WY!E223</f>
        <v>1351943</v>
      </c>
      <c r="F224" s="2">
        <f>AZ!F223+CA!F223+CO!F223+ID!F223+MT!F223+NM!F223+NV!F223+OR!F223+UT!F223+WA!F223+WY!F223</f>
        <v>17247565</v>
      </c>
      <c r="G224" s="2">
        <f>AZ!G223+CA!G223+CO!G223+ID!G223+MT!G223+NM!G223+NV!G223+OR!G223+UT!G223+WA!G223+WY!G223</f>
        <v>17145181</v>
      </c>
      <c r="H224" s="2">
        <f>AZ!H223+CA!H223+CO!H223+ID!H223+MT!H223+NM!H223+NV!H223+OR!H223+UT!H223+WA!H223+WY!H223</f>
        <v>4731540</v>
      </c>
      <c r="I224" s="2">
        <f>AZ!I223+CA!I223+CO!I223+ID!I223+MT!I223+NM!I223+NV!I223+OR!I223+UT!I223+WA!I223+WY!I223</f>
        <v>131686</v>
      </c>
      <c r="J224" s="2">
        <f>AZ!J223+CA!J223+CO!J223+ID!J223+MT!J223+NM!J223+NV!J223+OR!J223+UT!J223+WA!J223+WY!J223</f>
        <v>270388</v>
      </c>
      <c r="K224" s="2">
        <f>AZ!K223+CA!K223+CO!K223+ID!K223+MT!K223+NM!K223+NV!K223+OR!K223+UT!K223+WA!K223+WY!K223</f>
        <v>178593</v>
      </c>
      <c r="L224" s="2">
        <f>AZ!L223+CA!L223+CO!L223+ID!L223+MT!L223+NM!L223+NV!L223+OR!L223+UT!L223+WA!L223+WY!L223</f>
        <v>54474</v>
      </c>
      <c r="M224" s="2">
        <f>AZ!M223+CA!M223+CO!M223+ID!M223+MT!M223+NM!M223+NV!M223+OR!M223+UT!M223+WA!M223+WY!M223</f>
        <v>44680</v>
      </c>
      <c r="N224" s="2">
        <f>AZ!N223+CA!N223+CO!N223+ID!N223+MT!N223+NM!N223+NV!N223+OR!N223+UT!N223+WA!N223+WY!N223</f>
        <v>5128181</v>
      </c>
      <c r="O224" s="2">
        <f>AZ!O223+CA!O223+CO!O223+ID!O223+MT!O223+NM!O223+NV!O223+OR!O223+UT!O223+WA!O223+WY!O223</f>
        <v>4943522</v>
      </c>
      <c r="P224" s="2">
        <f>AZ!P223+CA!P223+CO!P223+ID!P223+MT!P223+NM!P223+NV!P223+OR!P223+UT!P223+WA!P223+WY!P223</f>
        <v>530730</v>
      </c>
      <c r="Q224" s="2">
        <f t="shared" si="16"/>
        <v>62191699</v>
      </c>
      <c r="R224" s="2">
        <f t="shared" si="14"/>
        <v>18660544.746363077</v>
      </c>
      <c r="S224" s="1">
        <f t="shared" si="15"/>
        <v>0.30004880147048368</v>
      </c>
    </row>
    <row r="225" spans="1:19" x14ac:dyDescent="0.2">
      <c r="A225" s="5">
        <f t="shared" si="12"/>
        <v>43647</v>
      </c>
      <c r="B225">
        <v>2019</v>
      </c>
      <c r="C225">
        <v>7</v>
      </c>
      <c r="D225" s="2">
        <f>AZ!D224+CA!D224+CO!D224+ID!D224+MT!D224+NM!D224+NV!D224+OR!D224+UT!D224+WA!D224+WY!D224</f>
        <v>14299844</v>
      </c>
      <c r="E225" s="2">
        <f>AZ!E224+CA!E224+CO!E224+ID!E224+MT!E224+NM!E224+NV!E224+OR!E224+UT!E224+WA!E224+WY!E224</f>
        <v>1401192</v>
      </c>
      <c r="F225" s="2">
        <f>AZ!F224+CA!F224+CO!F224+ID!F224+MT!F224+NM!F224+NV!F224+OR!F224+UT!F224+WA!F224+WY!F224</f>
        <v>14271039</v>
      </c>
      <c r="G225" s="2">
        <f>AZ!G224+CA!G224+CO!G224+ID!G224+MT!G224+NM!G224+NV!G224+OR!G224+UT!G224+WA!G224+WY!G224</f>
        <v>25196471</v>
      </c>
      <c r="H225" s="2">
        <f>AZ!H224+CA!H224+CO!H224+ID!H224+MT!H224+NM!H224+NV!H224+OR!H224+UT!H224+WA!H224+WY!H224</f>
        <v>5461549</v>
      </c>
      <c r="I225" s="2">
        <f>AZ!I224+CA!I224+CO!I224+ID!I224+MT!I224+NM!I224+NV!I224+OR!I224+UT!I224+WA!I224+WY!I224</f>
        <v>128933</v>
      </c>
      <c r="J225" s="2">
        <f>AZ!J224+CA!J224+CO!J224+ID!J224+MT!J224+NM!J224+NV!J224+OR!J224+UT!J224+WA!J224+WY!J224</f>
        <v>289542</v>
      </c>
      <c r="K225" s="2">
        <f>AZ!K224+CA!K224+CO!K224+ID!K224+MT!K224+NM!K224+NV!K224+OR!K224+UT!K224+WA!K224+WY!K224</f>
        <v>205131</v>
      </c>
      <c r="L225" s="2">
        <f>AZ!L224+CA!L224+CO!L224+ID!L224+MT!L224+NM!L224+NV!L224+OR!L224+UT!L224+WA!L224+WY!L224</f>
        <v>64212</v>
      </c>
      <c r="M225" s="2">
        <f>AZ!M224+CA!M224+CO!M224+ID!M224+MT!M224+NM!M224+NV!M224+OR!M224+UT!M224+WA!M224+WY!M224</f>
        <v>48213</v>
      </c>
      <c r="N225" s="2">
        <f>AZ!N224+CA!N224+CO!N224+ID!N224+MT!N224+NM!N224+NV!N224+OR!N224+UT!N224+WA!N224+WY!N224</f>
        <v>5121293</v>
      </c>
      <c r="O225" s="2">
        <f>AZ!O224+CA!O224+CO!O224+ID!O224+MT!O224+NM!O224+NV!O224+OR!O224+UT!O224+WA!O224+WY!O224</f>
        <v>4742103</v>
      </c>
      <c r="P225" s="2">
        <f>AZ!P224+CA!P224+CO!P224+ID!P224+MT!P224+NM!P224+NV!P224+OR!P224+UT!P224+WA!P224+WY!P224</f>
        <v>550594</v>
      </c>
      <c r="Q225" s="2">
        <f t="shared" si="16"/>
        <v>71780116</v>
      </c>
      <c r="R225" s="2">
        <f t="shared" si="14"/>
        <v>26309204.030375943</v>
      </c>
      <c r="S225" s="1">
        <f t="shared" si="15"/>
        <v>0.36652495839343507</v>
      </c>
    </row>
    <row r="226" spans="1:19" x14ac:dyDescent="0.2">
      <c r="A226" s="5">
        <f t="shared" si="12"/>
        <v>43678</v>
      </c>
      <c r="B226">
        <v>2019</v>
      </c>
      <c r="C226">
        <v>8</v>
      </c>
      <c r="D226" s="2">
        <f>AZ!D225+CA!D225+CO!D225+ID!D225+MT!D225+NM!D225+NV!D225+OR!D225+UT!D225+WA!D225+WY!D225</f>
        <v>15425905</v>
      </c>
      <c r="E226" s="2">
        <f>AZ!E225+CA!E225+CO!E225+ID!E225+MT!E225+NM!E225+NV!E225+OR!E225+UT!E225+WA!E225+WY!E225</f>
        <v>1397503</v>
      </c>
      <c r="F226" s="2">
        <f>AZ!F225+CA!F225+CO!F225+ID!F225+MT!F225+NM!F225+NV!F225+OR!F225+UT!F225+WA!F225+WY!F225</f>
        <v>13651202</v>
      </c>
      <c r="G226" s="2">
        <f>AZ!G225+CA!G225+CO!G225+ID!G225+MT!G225+NM!G225+NV!G225+OR!G225+UT!G225+WA!G225+WY!G225</f>
        <v>27410101</v>
      </c>
      <c r="H226" s="2">
        <f>AZ!H225+CA!H225+CO!H225+ID!H225+MT!H225+NM!H225+NV!H225+OR!H225+UT!H225+WA!H225+WY!H225</f>
        <v>5307817</v>
      </c>
      <c r="I226" s="2">
        <f>AZ!I225+CA!I225+CO!I225+ID!I225+MT!I225+NM!I225+NV!I225+OR!I225+UT!I225+WA!I225+WY!I225</f>
        <v>149660</v>
      </c>
      <c r="J226" s="2">
        <f>AZ!J225+CA!J225+CO!J225+ID!J225+MT!J225+NM!J225+NV!J225+OR!J225+UT!J225+WA!J225+WY!J225</f>
        <v>293258</v>
      </c>
      <c r="K226" s="2">
        <f>AZ!K225+CA!K225+CO!K225+ID!K225+MT!K225+NM!K225+NV!K225+OR!K225+UT!K225+WA!K225+WY!K225</f>
        <v>170277</v>
      </c>
      <c r="L226" s="2">
        <f>AZ!L225+CA!L225+CO!L225+ID!L225+MT!L225+NM!L225+NV!L225+OR!L225+UT!L225+WA!L225+WY!L225</f>
        <v>61691</v>
      </c>
      <c r="M226" s="2">
        <f>AZ!M225+CA!M225+CO!M225+ID!M225+MT!M225+NM!M225+NV!M225+OR!M225+UT!M225+WA!M225+WY!M225</f>
        <v>110303</v>
      </c>
      <c r="N226" s="2">
        <f>AZ!N225+CA!N225+CO!N225+ID!N225+MT!N225+NM!N225+NV!N225+OR!N225+UT!N225+WA!N225+WY!N225</f>
        <v>5027662</v>
      </c>
      <c r="O226" s="2">
        <f>AZ!O225+CA!O225+CO!O225+ID!O225+MT!O225+NM!O225+NV!O225+OR!O225+UT!O225+WA!O225+WY!O225</f>
        <v>4212863</v>
      </c>
      <c r="P226" s="2">
        <f>AZ!P225+CA!P225+CO!P225+ID!P225+MT!P225+NM!P225+NV!P225+OR!P225+UT!P225+WA!P225+WY!P225</f>
        <v>556609</v>
      </c>
      <c r="Q226" s="2">
        <f t="shared" si="16"/>
        <v>73774851</v>
      </c>
      <c r="R226" s="2">
        <f t="shared" si="14"/>
        <v>28474915.304081865</v>
      </c>
      <c r="S226" s="1">
        <f t="shared" si="15"/>
        <v>0.38597048883340834</v>
      </c>
    </row>
    <row r="227" spans="1:19" x14ac:dyDescent="0.2">
      <c r="A227" s="5">
        <f t="shared" si="12"/>
        <v>43709</v>
      </c>
      <c r="B227">
        <v>2019</v>
      </c>
      <c r="C227">
        <v>9</v>
      </c>
      <c r="D227" s="2">
        <f>AZ!D226+CA!D226+CO!D226+ID!D226+MT!D226+NM!D226+NV!D226+OR!D226+UT!D226+WA!D226+WY!D226</f>
        <v>13518737</v>
      </c>
      <c r="E227" s="2">
        <f>AZ!E226+CA!E226+CO!E226+ID!E226+MT!E226+NM!E226+NV!E226+OR!E226+UT!E226+WA!E226+WY!E226</f>
        <v>1372707</v>
      </c>
      <c r="F227" s="2">
        <f>AZ!F226+CA!F226+CO!F226+ID!F226+MT!F226+NM!F226+NV!F226+OR!F226+UT!F226+WA!F226+WY!F226</f>
        <v>10189981</v>
      </c>
      <c r="G227" s="2">
        <f>AZ!G226+CA!G226+CO!G226+ID!G226+MT!G226+NM!G226+NV!G226+OR!G226+UT!G226+WA!G226+WY!G226</f>
        <v>23104398</v>
      </c>
      <c r="H227" s="2">
        <f>AZ!H226+CA!H226+CO!H226+ID!H226+MT!H226+NM!H226+NV!H226+OR!H226+UT!H226+WA!H226+WY!H226</f>
        <v>5031451</v>
      </c>
      <c r="I227" s="2">
        <f>AZ!I226+CA!I226+CO!I226+ID!I226+MT!I226+NM!I226+NV!I226+OR!I226+UT!I226+WA!I226+WY!I226</f>
        <v>129708</v>
      </c>
      <c r="J227" s="2">
        <f>AZ!J226+CA!J226+CO!J226+ID!J226+MT!J226+NM!J226+NV!J226+OR!J226+UT!J226+WA!J226+WY!J226</f>
        <v>276714</v>
      </c>
      <c r="K227" s="2">
        <f>AZ!K226+CA!K226+CO!K226+ID!K226+MT!K226+NM!K226+NV!K226+OR!K226+UT!K226+WA!K226+WY!K226</f>
        <v>191061</v>
      </c>
      <c r="L227" s="2">
        <f>AZ!L226+CA!L226+CO!L226+ID!L226+MT!L226+NM!L226+NV!L226+OR!L226+UT!L226+WA!L226+WY!L226</f>
        <v>56357</v>
      </c>
      <c r="M227" s="2">
        <f>AZ!M226+CA!M226+CO!M226+ID!M226+MT!M226+NM!M226+NV!M226+OR!M226+UT!M226+WA!M226+WY!M226</f>
        <v>-12895</v>
      </c>
      <c r="N227" s="2">
        <f>AZ!N226+CA!N226+CO!N226+ID!N226+MT!N226+NM!N226+NV!N226+OR!N226+UT!N226+WA!N226+WY!N226</f>
        <v>4221532</v>
      </c>
      <c r="O227" s="2">
        <f>AZ!O226+CA!O226+CO!O226+ID!O226+MT!O226+NM!O226+NV!O226+OR!O226+UT!O226+WA!O226+WY!O226</f>
        <v>4825184</v>
      </c>
      <c r="P227" s="2">
        <f>AZ!P226+CA!P226+CO!P226+ID!P226+MT!P226+NM!P226+NV!P226+OR!P226+UT!P226+WA!P226+WY!P226</f>
        <v>505535</v>
      </c>
      <c r="Q227" s="2">
        <f t="shared" si="16"/>
        <v>63410470</v>
      </c>
      <c r="R227" s="2">
        <f t="shared" si="14"/>
        <v>24555685.11957176</v>
      </c>
      <c r="S227" s="1">
        <f t="shared" si="15"/>
        <v>0.38724969424720806</v>
      </c>
    </row>
    <row r="228" spans="1:19" x14ac:dyDescent="0.2">
      <c r="A228" s="5">
        <f t="shared" si="12"/>
        <v>43739</v>
      </c>
      <c r="B228">
        <v>2019</v>
      </c>
      <c r="C228">
        <v>10</v>
      </c>
      <c r="D228" s="2">
        <f>AZ!D227+CA!D227+CO!D227+ID!D227+MT!D227+NM!D227+NV!D227+OR!D227+UT!D227+WA!D227+WY!D227</f>
        <v>12270189</v>
      </c>
      <c r="E228" s="2">
        <f>AZ!E227+CA!E227+CO!E227+ID!E227+MT!E227+NM!E227+NV!E227+OR!E227+UT!E227+WA!E227+WY!E227</f>
        <v>1274266</v>
      </c>
      <c r="F228" s="2">
        <f>AZ!F227+CA!F227+CO!F227+ID!F227+MT!F227+NM!F227+NV!F227+OR!F227+UT!F227+WA!F227+WY!F227</f>
        <v>10027763</v>
      </c>
      <c r="G228" s="2">
        <f>AZ!G227+CA!G227+CO!G227+ID!G227+MT!G227+NM!G227+NV!G227+OR!G227+UT!G227+WA!G227+WY!G227</f>
        <v>21347908</v>
      </c>
      <c r="H228" s="2">
        <f>AZ!H227+CA!H227+CO!H227+ID!H227+MT!H227+NM!H227+NV!H227+OR!H227+UT!H227+WA!H227+WY!H227</f>
        <v>3729249</v>
      </c>
      <c r="I228" s="2">
        <f>AZ!I227+CA!I227+CO!I227+ID!I227+MT!I227+NM!I227+NV!I227+OR!I227+UT!I227+WA!I227+WY!I227</f>
        <v>146406</v>
      </c>
      <c r="J228" s="2">
        <f>AZ!J227+CA!J227+CO!J227+ID!J227+MT!J227+NM!J227+NV!J227+OR!J227+UT!J227+WA!J227+WY!J227</f>
        <v>279458</v>
      </c>
      <c r="K228" s="2">
        <f>AZ!K227+CA!K227+CO!K227+ID!K227+MT!K227+NM!K227+NV!K227+OR!K227+UT!K227+WA!K227+WY!K227</f>
        <v>192429</v>
      </c>
      <c r="L228" s="2">
        <f>AZ!L227+CA!L227+CO!L227+ID!L227+MT!L227+NM!L227+NV!L227+OR!L227+UT!L227+WA!L227+WY!L227</f>
        <v>36470</v>
      </c>
      <c r="M228" s="2">
        <f>AZ!M227+CA!M227+CO!M227+ID!M227+MT!M227+NM!M227+NV!M227+OR!M227+UT!M227+WA!M227+WY!M227</f>
        <v>53455</v>
      </c>
      <c r="N228" s="2">
        <f>AZ!N227+CA!N227+CO!N227+ID!N227+MT!N227+NM!N227+NV!N227+OR!N227+UT!N227+WA!N227+WY!N227</f>
        <v>3908917</v>
      </c>
      <c r="O228" s="2">
        <f>AZ!O227+CA!O227+CO!O227+ID!O227+MT!O227+NM!O227+NV!O227+OR!O227+UT!O227+WA!O227+WY!O227</f>
        <v>5094217</v>
      </c>
      <c r="P228" s="2">
        <f>AZ!P227+CA!P227+CO!P227+ID!P227+MT!P227+NM!P227+NV!P227+OR!P227+UT!P227+WA!P227+WY!P227</f>
        <v>496248</v>
      </c>
      <c r="Q228" s="2">
        <f t="shared" si="16"/>
        <v>58856975</v>
      </c>
      <c r="R228" s="2">
        <f t="shared" si="14"/>
        <v>22440431.784909744</v>
      </c>
      <c r="S228" s="1">
        <f t="shared" si="15"/>
        <v>0.38127055943513483</v>
      </c>
    </row>
    <row r="229" spans="1:19" x14ac:dyDescent="0.2">
      <c r="A229" s="5">
        <f t="shared" si="12"/>
        <v>43770</v>
      </c>
      <c r="B229">
        <v>2019</v>
      </c>
      <c r="C229">
        <v>11</v>
      </c>
      <c r="D229" s="2">
        <f>AZ!D228+CA!D228+CO!D228+ID!D228+MT!D228+NM!D228+NV!D228+OR!D228+UT!D228+WA!D228+WY!D228</f>
        <v>12305103</v>
      </c>
      <c r="E229" s="2">
        <f>AZ!E228+CA!E228+CO!E228+ID!E228+MT!E228+NM!E228+NV!E228+OR!E228+UT!E228+WA!E228+WY!E228</f>
        <v>1109937</v>
      </c>
      <c r="F229" s="2">
        <f>AZ!F228+CA!F228+CO!F228+ID!F228+MT!F228+NM!F228+NV!F228+OR!F228+UT!F228+WA!F228+WY!F228</f>
        <v>11851475</v>
      </c>
      <c r="G229" s="2">
        <f>AZ!G228+CA!G228+CO!G228+ID!G228+MT!G228+NM!G228+NV!G228+OR!G228+UT!G228+WA!G228+WY!G228</f>
        <v>20297834</v>
      </c>
      <c r="H229" s="2">
        <f>AZ!H228+CA!H228+CO!H228+ID!H228+MT!H228+NM!H228+NV!H228+OR!H228+UT!H228+WA!H228+WY!H228</f>
        <v>3813991</v>
      </c>
      <c r="I229" s="2">
        <f>AZ!I228+CA!I228+CO!I228+ID!I228+MT!I228+NM!I228+NV!I228+OR!I228+UT!I228+WA!I228+WY!I228</f>
        <v>125373</v>
      </c>
      <c r="J229" s="2">
        <f>AZ!J228+CA!J228+CO!J228+ID!J228+MT!J228+NM!J228+NV!J228+OR!J228+UT!J228+WA!J228+WY!J228</f>
        <v>272213</v>
      </c>
      <c r="K229" s="2">
        <f>AZ!K228+CA!K228+CO!K228+ID!K228+MT!K228+NM!K228+NV!K228+OR!K228+UT!K228+WA!K228+WY!K228</f>
        <v>172435</v>
      </c>
      <c r="L229" s="2">
        <f>AZ!L228+CA!L228+CO!L228+ID!L228+MT!L228+NM!L228+NV!L228+OR!L228+UT!L228+WA!L228+WY!L228</f>
        <v>62820</v>
      </c>
      <c r="M229" s="2">
        <f>AZ!M228+CA!M228+CO!M228+ID!M228+MT!M228+NM!M228+NV!M228+OR!M228+UT!M228+WA!M228+WY!M228</f>
        <v>-78271</v>
      </c>
      <c r="N229" s="2">
        <f>AZ!N228+CA!N228+CO!N228+ID!N228+MT!N228+NM!N228+NV!N228+OR!N228+UT!N228+WA!N228+WY!N228</f>
        <v>2592281</v>
      </c>
      <c r="O229" s="2">
        <f>AZ!O228+CA!O228+CO!O228+ID!O228+MT!O228+NM!O228+NV!O228+OR!O228+UT!O228+WA!O228+WY!O228</f>
        <v>4627361</v>
      </c>
      <c r="P229" s="2">
        <f>AZ!P228+CA!P228+CO!P228+ID!P228+MT!P228+NM!P228+NV!P228+OR!P228+UT!P228+WA!P228+WY!P228</f>
        <v>480695</v>
      </c>
      <c r="Q229" s="2">
        <f t="shared" si="16"/>
        <v>57633247</v>
      </c>
      <c r="R229" s="2">
        <f t="shared" si="14"/>
        <v>22040797.903200861</v>
      </c>
      <c r="S229" s="1">
        <f t="shared" si="15"/>
        <v>0.38243199976570574</v>
      </c>
    </row>
    <row r="230" spans="1:19" x14ac:dyDescent="0.2">
      <c r="A230" s="5">
        <f t="shared" si="12"/>
        <v>43800</v>
      </c>
      <c r="B230">
        <v>2019</v>
      </c>
      <c r="C230">
        <v>12</v>
      </c>
      <c r="D230" s="2">
        <f>AZ!D229+CA!D229+CO!D229+ID!D229+MT!D229+NM!D229+NV!D229+OR!D229+UT!D229+WA!D229+WY!D229</f>
        <v>13196908</v>
      </c>
      <c r="E230" s="2">
        <f>AZ!E229+CA!E229+CO!E229+ID!E229+MT!E229+NM!E229+NV!E229+OR!E229+UT!E229+WA!E229+WY!E229</f>
        <v>1299064</v>
      </c>
      <c r="F230" s="2">
        <f>AZ!F229+CA!F229+CO!F229+ID!F229+MT!F229+NM!F229+NV!F229+OR!F229+UT!F229+WA!F229+WY!F229</f>
        <v>12058204</v>
      </c>
      <c r="G230" s="2">
        <f>AZ!G229+CA!G229+CO!G229+ID!G229+MT!G229+NM!G229+NV!G229+OR!G229+UT!G229+WA!G229+WY!G229</f>
        <v>22606986</v>
      </c>
      <c r="H230" s="2">
        <f>AZ!H229+CA!H229+CO!H229+ID!H229+MT!H229+NM!H229+NV!H229+OR!H229+UT!H229+WA!H229+WY!H229</f>
        <v>4941372</v>
      </c>
      <c r="I230" s="2">
        <f>AZ!I229+CA!I229+CO!I229+ID!I229+MT!I229+NM!I229+NV!I229+OR!I229+UT!I229+WA!I229+WY!I229</f>
        <v>137394</v>
      </c>
      <c r="J230" s="2">
        <f>AZ!J229+CA!J229+CO!J229+ID!J229+MT!J229+NM!J229+NV!J229+OR!J229+UT!J229+WA!J229+WY!J229</f>
        <v>294561</v>
      </c>
      <c r="K230" s="2">
        <f>AZ!K229+CA!K229+CO!K229+ID!K229+MT!K229+NM!K229+NV!K229+OR!K229+UT!K229+WA!K229+WY!K229</f>
        <v>168983</v>
      </c>
      <c r="L230" s="2">
        <f>AZ!L229+CA!L229+CO!L229+ID!L229+MT!L229+NM!L229+NV!L229+OR!L229+UT!L229+WA!L229+WY!L229</f>
        <v>75291</v>
      </c>
      <c r="M230" s="2">
        <f>AZ!M229+CA!M229+CO!M229+ID!M229+MT!M229+NM!M229+NV!M229+OR!M229+UT!M229+WA!M229+WY!M229</f>
        <v>-116075</v>
      </c>
      <c r="N230" s="2">
        <f>AZ!N229+CA!N229+CO!N229+ID!N229+MT!N229+NM!N229+NV!N229+OR!N229+UT!N229+WA!N229+WY!N229</f>
        <v>1887865</v>
      </c>
      <c r="O230" s="2">
        <f>AZ!O229+CA!O229+CO!O229+ID!O229+MT!O229+NM!O229+NV!O229+OR!O229+UT!O229+WA!O229+WY!O229</f>
        <v>4685763</v>
      </c>
      <c r="P230" s="2">
        <f>AZ!P229+CA!P229+CO!P229+ID!P229+MT!P229+NM!P229+NV!P229+OR!P229+UT!P229+WA!P229+WY!P229</f>
        <v>516153</v>
      </c>
      <c r="Q230" s="2">
        <f t="shared" si="16"/>
        <v>61752469</v>
      </c>
      <c r="R230" s="2">
        <f t="shared" si="14"/>
        <v>24011051.20926607</v>
      </c>
      <c r="S230" s="1">
        <f t="shared" si="15"/>
        <v>0.38882738776430253</v>
      </c>
    </row>
    <row r="231" spans="1:19" x14ac:dyDescent="0.2">
      <c r="A231" s="5">
        <f t="shared" si="12"/>
        <v>43831</v>
      </c>
      <c r="B231">
        <v>2020</v>
      </c>
      <c r="C231">
        <v>1</v>
      </c>
      <c r="D231" s="2">
        <f>AZ!D230+CA!D230+CO!D230+ID!D230+MT!D230+NM!D230+NV!D230+OR!D230+UT!D230+WA!D230+WY!D230</f>
        <v>11400248</v>
      </c>
      <c r="E231" s="2">
        <f>AZ!E230+CA!E230+CO!E230+ID!E230+MT!E230+NM!E230+NV!E230+OR!E230+UT!E230+WA!E230+WY!E230</f>
        <v>1250146</v>
      </c>
      <c r="F231" s="2">
        <f>AZ!F230+CA!F230+CO!F230+ID!F230+MT!F230+NM!F230+NV!F230+OR!F230+UT!F230+WA!F230+WY!F230</f>
        <v>13849172</v>
      </c>
      <c r="G231" s="2">
        <f>AZ!G230+CA!G230+CO!G230+ID!G230+MT!G230+NM!G230+NV!G230+OR!G230+UT!G230+WA!G230+WY!G230</f>
        <v>19876339</v>
      </c>
      <c r="H231" s="2">
        <f>AZ!H230+CA!H230+CO!H230+ID!H230+MT!H230+NM!H230+NV!H230+OR!H230+UT!H230+WA!H230+WY!H230</f>
        <v>5526863</v>
      </c>
      <c r="I231" s="2">
        <f>AZ!I230+CA!I230+CO!I230+ID!I230+MT!I230+NM!I230+NV!I230+OR!I230+UT!I230+WA!I230+WY!I230</f>
        <v>137535</v>
      </c>
      <c r="J231" s="2">
        <f>AZ!J230+CA!J230+CO!J230+ID!J230+MT!J230+NM!J230+NV!J230+OR!J230+UT!J230+WA!J230+WY!J230</f>
        <v>314853</v>
      </c>
      <c r="K231" s="2">
        <f>AZ!K230+CA!K230+CO!K230+ID!K230+MT!K230+NM!K230+NV!K230+OR!K230+UT!K230+WA!K230+WY!K230</f>
        <v>161327</v>
      </c>
      <c r="L231" s="2">
        <f>AZ!L230+CA!L230+CO!L230+ID!L230+MT!L230+NM!L230+NV!L230+OR!L230+UT!L230+WA!L230+WY!L230</f>
        <v>86641</v>
      </c>
      <c r="M231" s="2">
        <f>AZ!M230+CA!M230+CO!M230+ID!M230+MT!M230+NM!M230+NV!M230+OR!M230+UT!M230+WA!M230+WY!M230</f>
        <v>-72661</v>
      </c>
      <c r="N231" s="2">
        <f>AZ!N230+CA!N230+CO!N230+ID!N230+MT!N230+NM!N230+NV!N230+OR!N230+UT!N230+WA!N230+WY!N230</f>
        <v>2614404</v>
      </c>
      <c r="O231" s="2">
        <f>AZ!O230+CA!O230+CO!O230+ID!O230+MT!O230+NM!O230+NV!O230+OR!O230+UT!O230+WA!O230+WY!O230</f>
        <v>5458098</v>
      </c>
      <c r="P231" s="2">
        <f>AZ!P230+CA!P230+CO!P230+ID!P230+MT!P230+NM!P230+NV!P230+OR!P230+UT!P230+WA!P230+WY!P230</f>
        <v>532436</v>
      </c>
      <c r="Q231" s="2">
        <f t="shared" si="16"/>
        <v>61135401</v>
      </c>
      <c r="R231" s="2">
        <f t="shared" si="14"/>
        <v>20911877.209180158</v>
      </c>
      <c r="S231" s="1">
        <f t="shared" si="15"/>
        <v>0.34205839607039068</v>
      </c>
    </row>
    <row r="232" spans="1:19" x14ac:dyDescent="0.2">
      <c r="A232" s="5">
        <f t="shared" si="12"/>
        <v>43862</v>
      </c>
      <c r="B232">
        <v>2020</v>
      </c>
      <c r="C232">
        <v>2</v>
      </c>
      <c r="D232" s="2">
        <f>AZ!D231+CA!D231+CO!D231+ID!D231+MT!D231+NM!D231+NV!D231+OR!D231+UT!D231+WA!D231+WY!D231</f>
        <v>9052769</v>
      </c>
      <c r="E232" s="2">
        <f>AZ!E231+CA!E231+CO!E231+ID!E231+MT!E231+NM!E231+NV!E231+OR!E231+UT!E231+WA!E231+WY!E231</f>
        <v>1258557</v>
      </c>
      <c r="F232" s="2">
        <f>AZ!F231+CA!F231+CO!F231+ID!F231+MT!F231+NM!F231+NV!F231+OR!F231+UT!F231+WA!F231+WY!F231</f>
        <v>14860776</v>
      </c>
      <c r="G232" s="2">
        <f>AZ!G231+CA!G231+CO!G231+ID!G231+MT!G231+NM!G231+NV!G231+OR!G231+UT!G231+WA!G231+WY!G231</f>
        <v>17795306</v>
      </c>
      <c r="H232" s="2">
        <f>AZ!H231+CA!H231+CO!H231+ID!H231+MT!H231+NM!H231+NV!H231+OR!H231+UT!H231+WA!H231+WY!H231</f>
        <v>4702475</v>
      </c>
      <c r="I232" s="2">
        <f>AZ!I231+CA!I231+CO!I231+ID!I231+MT!I231+NM!I231+NV!I231+OR!I231+UT!I231+WA!I231+WY!I231</f>
        <v>111073</v>
      </c>
      <c r="J232" s="2">
        <f>AZ!J231+CA!J231+CO!J231+ID!J231+MT!J231+NM!J231+NV!J231+OR!J231+UT!J231+WA!J231+WY!J231</f>
        <v>288255</v>
      </c>
      <c r="K232" s="2">
        <f>AZ!K231+CA!K231+CO!K231+ID!K231+MT!K231+NM!K231+NV!K231+OR!K231+UT!K231+WA!K231+WY!K231</f>
        <v>194863</v>
      </c>
      <c r="L232" s="2">
        <f>AZ!L231+CA!L231+CO!L231+ID!L231+MT!L231+NM!L231+NV!L231+OR!L231+UT!L231+WA!L231+WY!L231</f>
        <v>70860</v>
      </c>
      <c r="M232" s="2">
        <f>AZ!M231+CA!M231+CO!M231+ID!M231+MT!M231+NM!M231+NV!M231+OR!M231+UT!M231+WA!M231+WY!M231</f>
        <v>-88</v>
      </c>
      <c r="N232" s="2">
        <f>AZ!N231+CA!N231+CO!N231+ID!N231+MT!N231+NM!N231+NV!N231+OR!N231+UT!N231+WA!N231+WY!N231</f>
        <v>3304474</v>
      </c>
      <c r="O232" s="2">
        <f>AZ!O231+CA!O231+CO!O231+ID!O231+MT!O231+NM!O231+NV!O231+OR!O231+UT!O231+WA!O231+WY!O231</f>
        <v>5519742</v>
      </c>
      <c r="P232" s="2">
        <f>AZ!P231+CA!P231+CO!P231+ID!P231+MT!P231+NM!P231+NV!P231+OR!P231+UT!P231+WA!P231+WY!P231</f>
        <v>499963</v>
      </c>
      <c r="Q232" s="2">
        <f t="shared" si="16"/>
        <v>57659025</v>
      </c>
      <c r="R232" s="2">
        <f t="shared" si="14"/>
        <v>17486691.161299616</v>
      </c>
      <c r="S232" s="1">
        <f t="shared" si="15"/>
        <v>0.303277607647712</v>
      </c>
    </row>
    <row r="233" spans="1:19" x14ac:dyDescent="0.2">
      <c r="A233" s="5">
        <f t="shared" si="12"/>
        <v>43891</v>
      </c>
      <c r="B233">
        <v>2020</v>
      </c>
      <c r="C233">
        <v>3</v>
      </c>
      <c r="D233" s="2">
        <f>AZ!D232+CA!D232+CO!D232+ID!D232+MT!D232+NM!D232+NV!D232+OR!D232+UT!D232+WA!D232+WY!D232</f>
        <v>8715816</v>
      </c>
      <c r="E233" s="2">
        <f>AZ!E232+CA!E232+CO!E232+ID!E232+MT!E232+NM!E232+NV!E232+OR!E232+UT!E232+WA!E232+WY!E232</f>
        <v>1497548</v>
      </c>
      <c r="F233" s="2">
        <f>AZ!F232+CA!F232+CO!F232+ID!F232+MT!F232+NM!F232+NV!F232+OR!F232+UT!F232+WA!F232+WY!F232</f>
        <v>12102124</v>
      </c>
      <c r="G233" s="2">
        <f>AZ!G232+CA!G232+CO!G232+ID!G232+MT!G232+NM!G232+NV!G232+OR!G232+UT!G232+WA!G232+WY!G232</f>
        <v>18735363</v>
      </c>
      <c r="H233" s="2">
        <f>AZ!H232+CA!H232+CO!H232+ID!H232+MT!H232+NM!H232+NV!H232+OR!H232+UT!H232+WA!H232+WY!H232</f>
        <v>5321028</v>
      </c>
      <c r="I233" s="2">
        <f>AZ!I232+CA!I232+CO!I232+ID!I232+MT!I232+NM!I232+NV!I232+OR!I232+UT!I232+WA!I232+WY!I232</f>
        <v>110443</v>
      </c>
      <c r="J233" s="2">
        <f>AZ!J232+CA!J232+CO!J232+ID!J232+MT!J232+NM!J232+NV!J232+OR!J232+UT!J232+WA!J232+WY!J232</f>
        <v>312732</v>
      </c>
      <c r="K233" s="2">
        <f>AZ!K232+CA!K232+CO!K232+ID!K232+MT!K232+NM!K232+NV!K232+OR!K232+UT!K232+WA!K232+WY!K232</f>
        <v>203007</v>
      </c>
      <c r="L233" s="2">
        <f>AZ!L232+CA!L232+CO!L232+ID!L232+MT!L232+NM!L232+NV!L232+OR!L232+UT!L232+WA!L232+WY!L232</f>
        <v>75001</v>
      </c>
      <c r="M233" s="2">
        <f>AZ!M232+CA!M232+CO!M232+ID!M232+MT!M232+NM!M232+NV!M232+OR!M232+UT!M232+WA!M232+WY!M232</f>
        <v>-75877</v>
      </c>
      <c r="N233" s="2">
        <f>AZ!N232+CA!N232+CO!N232+ID!N232+MT!N232+NM!N232+NV!N232+OR!N232+UT!N232+WA!N232+WY!N232</f>
        <v>3546845</v>
      </c>
      <c r="O233" s="2">
        <f>AZ!O232+CA!O232+CO!O232+ID!O232+MT!O232+NM!O232+NV!O232+OR!O232+UT!O232+WA!O232+WY!O232</f>
        <v>5446123</v>
      </c>
      <c r="P233" s="2">
        <f>AZ!P232+CA!P232+CO!P232+ID!P232+MT!P232+NM!P232+NV!P232+OR!P232+UT!P232+WA!P232+WY!P232</f>
        <v>512626</v>
      </c>
      <c r="Q233" s="2">
        <f t="shared" si="16"/>
        <v>56502779</v>
      </c>
      <c r="R233" s="2">
        <f t="shared" si="14"/>
        <v>17541741.535375569</v>
      </c>
      <c r="S233" s="1">
        <f t="shared" si="15"/>
        <v>0.31045803137179445</v>
      </c>
    </row>
    <row r="234" spans="1:19" x14ac:dyDescent="0.2">
      <c r="A234" s="5">
        <f t="shared" si="12"/>
        <v>43922</v>
      </c>
      <c r="B234">
        <v>2020</v>
      </c>
      <c r="C234">
        <v>4</v>
      </c>
      <c r="D234" s="2">
        <f>AZ!D233+CA!D233+CO!D233+ID!D233+MT!D233+NM!D233+NV!D233+OR!D233+UT!D233+WA!D233+WY!D233</f>
        <v>7257086</v>
      </c>
      <c r="E234" s="2">
        <f>AZ!E233+CA!E233+CO!E233+ID!E233+MT!E233+NM!E233+NV!E233+OR!E233+UT!E233+WA!E233+WY!E233</f>
        <v>1432137</v>
      </c>
      <c r="F234" s="2">
        <f>AZ!F233+CA!F233+CO!F233+ID!F233+MT!F233+NM!F233+NV!F233+OR!F233+UT!F233+WA!F233+WY!F233</f>
        <v>11221558</v>
      </c>
      <c r="G234" s="2">
        <f>AZ!G233+CA!G233+CO!G233+ID!G233+MT!G233+NM!G233+NV!G233+OR!G233+UT!G233+WA!G233+WY!G233</f>
        <v>15817469</v>
      </c>
      <c r="H234" s="2">
        <f>AZ!H233+CA!H233+CO!H233+ID!H233+MT!H233+NM!H233+NV!H233+OR!H233+UT!H233+WA!H233+WY!H233</f>
        <v>4465044</v>
      </c>
      <c r="I234" s="2">
        <f>AZ!I233+CA!I233+CO!I233+ID!I233+MT!I233+NM!I233+NV!I233+OR!I233+UT!I233+WA!I233+WY!I233</f>
        <v>122458</v>
      </c>
      <c r="J234" s="2">
        <f>AZ!J233+CA!J233+CO!J233+ID!J233+MT!J233+NM!J233+NV!J233+OR!J233+UT!J233+WA!J233+WY!J233</f>
        <v>295035</v>
      </c>
      <c r="K234" s="2">
        <f>AZ!K233+CA!K233+CO!K233+ID!K233+MT!K233+NM!K233+NV!K233+OR!K233+UT!K233+WA!K233+WY!K233</f>
        <v>180528</v>
      </c>
      <c r="L234" s="2">
        <f>AZ!L233+CA!L233+CO!L233+ID!L233+MT!L233+NM!L233+NV!L233+OR!L233+UT!L233+WA!L233+WY!L233</f>
        <v>65279</v>
      </c>
      <c r="M234" s="2">
        <f>AZ!M233+CA!M233+CO!M233+ID!M233+MT!M233+NM!M233+NV!M233+OR!M233+UT!M233+WA!M233+WY!M233</f>
        <v>-49952</v>
      </c>
      <c r="N234" s="2">
        <f>AZ!N233+CA!N233+CO!N233+ID!N233+MT!N233+NM!N233+NV!N233+OR!N233+UT!N233+WA!N233+WY!N233</f>
        <v>4507731</v>
      </c>
      <c r="O234" s="2">
        <f>AZ!O233+CA!O233+CO!O233+ID!O233+MT!O233+NM!O233+NV!O233+OR!O233+UT!O233+WA!O233+WY!O233</f>
        <v>5291624</v>
      </c>
      <c r="P234" s="2">
        <f>AZ!P233+CA!P233+CO!P233+ID!P233+MT!P233+NM!P233+NV!P233+OR!P233+UT!P233+WA!P233+WY!P233</f>
        <v>472956</v>
      </c>
      <c r="Q234" s="2">
        <f t="shared" si="16"/>
        <v>51078953</v>
      </c>
      <c r="R234" s="2">
        <f t="shared" si="14"/>
        <v>14703383.004927969</v>
      </c>
      <c r="S234" s="1">
        <f t="shared" si="15"/>
        <v>0.2878559982411536</v>
      </c>
    </row>
    <row r="235" spans="1:19" x14ac:dyDescent="0.2">
      <c r="A235" s="5">
        <f t="shared" si="12"/>
        <v>43952</v>
      </c>
      <c r="B235">
        <v>2020</v>
      </c>
      <c r="C235">
        <v>5</v>
      </c>
      <c r="D235" s="2">
        <f>AZ!D234+CA!D234+CO!D234+ID!D234+MT!D234+NM!D234+NV!D234+OR!D234+UT!D234+WA!D234+WY!D234</f>
        <v>7129878</v>
      </c>
      <c r="E235" s="2">
        <f>AZ!E234+CA!E234+CO!E234+ID!E234+MT!E234+NM!E234+NV!E234+OR!E234+UT!E234+WA!E234+WY!E234</f>
        <v>1431669</v>
      </c>
      <c r="F235" s="2">
        <f>AZ!F234+CA!F234+CO!F234+ID!F234+MT!F234+NM!F234+NV!F234+OR!F234+UT!F234+WA!F234+WY!F234</f>
        <v>18574386</v>
      </c>
      <c r="G235" s="2">
        <f>AZ!G234+CA!G234+CO!G234+ID!G234+MT!G234+NM!G234+NV!G234+OR!G234+UT!G234+WA!G234+WY!G234</f>
        <v>14600857</v>
      </c>
      <c r="H235" s="2">
        <f>AZ!H234+CA!H234+CO!H234+ID!H234+MT!H234+NM!H234+NV!H234+OR!H234+UT!H234+WA!H234+WY!H234</f>
        <v>5155052</v>
      </c>
      <c r="I235" s="2">
        <f>AZ!I234+CA!I234+CO!I234+ID!I234+MT!I234+NM!I234+NV!I234+OR!I234+UT!I234+WA!I234+WY!I234</f>
        <v>104486</v>
      </c>
      <c r="J235" s="2">
        <f>AZ!J234+CA!J234+CO!J234+ID!J234+MT!J234+NM!J234+NV!J234+OR!J234+UT!J234+WA!J234+WY!J234</f>
        <v>303489</v>
      </c>
      <c r="K235" s="2">
        <f>AZ!K234+CA!K234+CO!K234+ID!K234+MT!K234+NM!K234+NV!K234+OR!K234+UT!K234+WA!K234+WY!K234</f>
        <v>188037</v>
      </c>
      <c r="L235" s="2">
        <f>AZ!L234+CA!L234+CO!L234+ID!L234+MT!L234+NM!L234+NV!L234+OR!L234+UT!L234+WA!L234+WY!L234</f>
        <v>66658</v>
      </c>
      <c r="M235" s="2">
        <f>AZ!M234+CA!M234+CO!M234+ID!M234+MT!M234+NM!M234+NV!M234+OR!M234+UT!M234+WA!M234+WY!M234</f>
        <v>10482</v>
      </c>
      <c r="N235" s="2">
        <f>AZ!N234+CA!N234+CO!N234+ID!N234+MT!N234+NM!N234+NV!N234+OR!N234+UT!N234+WA!N234+WY!N234</f>
        <v>5425494</v>
      </c>
      <c r="O235" s="2">
        <f>AZ!O234+CA!O234+CO!O234+ID!O234+MT!O234+NM!O234+NV!O234+OR!O234+UT!O234+WA!O234+WY!O234</f>
        <v>5466726</v>
      </c>
      <c r="P235" s="2">
        <f>AZ!P234+CA!P234+CO!P234+ID!P234+MT!P234+NM!P234+NV!P234+OR!P234+UT!P234+WA!P234+WY!P234</f>
        <v>495431</v>
      </c>
      <c r="Q235" s="2">
        <f t="shared" si="16"/>
        <v>58952645</v>
      </c>
      <c r="R235" s="2">
        <f t="shared" si="14"/>
        <v>14037263.429635549</v>
      </c>
      <c r="S235" s="1">
        <f t="shared" si="15"/>
        <v>0.23811083335846167</v>
      </c>
    </row>
    <row r="236" spans="1:19" x14ac:dyDescent="0.2">
      <c r="A236" s="5">
        <f t="shared" si="12"/>
        <v>43983</v>
      </c>
      <c r="B236">
        <v>2020</v>
      </c>
      <c r="C236">
        <v>6</v>
      </c>
      <c r="D236" s="2">
        <f>AZ!D235+CA!D235+CO!D235+ID!D235+MT!D235+NM!D235+NV!D235+OR!D235+UT!D235+WA!D235+WY!D235</f>
        <v>8520954</v>
      </c>
      <c r="E236" s="2">
        <f>AZ!E235+CA!E235+CO!E235+ID!E235+MT!E235+NM!E235+NV!E235+OR!E235+UT!E235+WA!E235+WY!E235</f>
        <v>1354470</v>
      </c>
      <c r="F236" s="2">
        <f>AZ!F235+CA!F235+CO!F235+ID!F235+MT!F235+NM!F235+NV!F235+OR!F235+UT!F235+WA!F235+WY!F235</f>
        <v>18447417</v>
      </c>
      <c r="G236" s="2">
        <f>AZ!G235+CA!G235+CO!G235+ID!G235+MT!G235+NM!G235+NV!G235+OR!G235+UT!G235+WA!G235+WY!G235</f>
        <v>17868580</v>
      </c>
      <c r="H236" s="2">
        <f>AZ!H235+CA!H235+CO!H235+ID!H235+MT!H235+NM!H235+NV!H235+OR!H235+UT!H235+WA!H235+WY!H235</f>
        <v>4900043</v>
      </c>
      <c r="I236" s="2">
        <f>AZ!I235+CA!I235+CO!I235+ID!I235+MT!I235+NM!I235+NV!I235+OR!I235+UT!I235+WA!I235+WY!I235</f>
        <v>93414</v>
      </c>
      <c r="J236" s="2">
        <f>AZ!J235+CA!J235+CO!J235+ID!J235+MT!J235+NM!J235+NV!J235+OR!J235+UT!J235+WA!J235+WY!J235</f>
        <v>277717</v>
      </c>
      <c r="K236" s="2">
        <f>AZ!K235+CA!K235+CO!K235+ID!K235+MT!K235+NM!K235+NV!K235+OR!K235+UT!K235+WA!K235+WY!K235</f>
        <v>175564</v>
      </c>
      <c r="L236" s="2">
        <f>AZ!L235+CA!L235+CO!L235+ID!L235+MT!L235+NM!L235+NV!L235+OR!L235+UT!L235+WA!L235+WY!L235</f>
        <v>61645</v>
      </c>
      <c r="M236" s="2">
        <f>AZ!M235+CA!M235+CO!M235+ID!M235+MT!M235+NM!M235+NV!M235+OR!M235+UT!M235+WA!M235+WY!M235</f>
        <v>69020</v>
      </c>
      <c r="N236" s="2">
        <f>AZ!N235+CA!N235+CO!N235+ID!N235+MT!N235+NM!N235+NV!N235+OR!N235+UT!N235+WA!N235+WY!N235</f>
        <v>5429411</v>
      </c>
      <c r="O236" s="2">
        <f>AZ!O235+CA!O235+CO!O235+ID!O235+MT!O235+NM!O235+NV!O235+OR!O235+UT!O235+WA!O235+WY!O235</f>
        <v>5318323</v>
      </c>
      <c r="P236" s="2">
        <f>AZ!P235+CA!P235+CO!P235+ID!P235+MT!P235+NM!P235+NV!P235+OR!P235+UT!P235+WA!P235+WY!P235</f>
        <v>472964</v>
      </c>
      <c r="Q236" s="2">
        <f t="shared" si="16"/>
        <v>62989522</v>
      </c>
      <c r="R236" s="2">
        <f t="shared" si="14"/>
        <v>16944055.273080152</v>
      </c>
      <c r="S236" s="1">
        <f t="shared" si="15"/>
        <v>0.26899799736661206</v>
      </c>
    </row>
    <row r="237" spans="1:19" x14ac:dyDescent="0.2">
      <c r="A237" s="5">
        <f t="shared" si="12"/>
        <v>44013</v>
      </c>
      <c r="B237">
        <v>2020</v>
      </c>
      <c r="C237">
        <v>7</v>
      </c>
      <c r="D237" s="2">
        <f>AZ!D236+CA!D236+CO!D236+ID!D236+MT!D236+NM!D236+NV!D236+OR!D236+UT!D236+WA!D236+WY!D236</f>
        <v>11271970</v>
      </c>
      <c r="E237" s="2">
        <f>AZ!E236+CA!E236+CO!E236+ID!E236+MT!E236+NM!E236+NV!E236+OR!E236+UT!E236+WA!E236+WY!E236</f>
        <v>1416815</v>
      </c>
      <c r="F237" s="2">
        <f>AZ!F236+CA!F236+CO!F236+ID!F236+MT!F236+NM!F236+NV!F236+OR!F236+UT!F236+WA!F236+WY!F236</f>
        <v>17077212</v>
      </c>
      <c r="G237" s="2">
        <f>AZ!G236+CA!G236+CO!G236+ID!G236+MT!G236+NM!G236+NV!G236+OR!G236+UT!G236+WA!G236+WY!G236</f>
        <v>24983775</v>
      </c>
      <c r="H237" s="2">
        <f>AZ!H236+CA!H236+CO!H236+ID!H236+MT!H236+NM!H236+NV!H236+OR!H236+UT!H236+WA!H236+WY!H236</f>
        <v>4973685</v>
      </c>
      <c r="I237" s="2">
        <f>AZ!I236+CA!I236+CO!I236+ID!I236+MT!I236+NM!I236+NV!I236+OR!I236+UT!I236+WA!I236+WY!I236</f>
        <v>116368</v>
      </c>
      <c r="J237" s="2">
        <f>AZ!J236+CA!J236+CO!J236+ID!J236+MT!J236+NM!J236+NV!J236+OR!J236+UT!J236+WA!J236+WY!J236</f>
        <v>304392</v>
      </c>
      <c r="K237" s="2">
        <f>AZ!K236+CA!K236+CO!K236+ID!K236+MT!K236+NM!K236+NV!K236+OR!K236+UT!K236+WA!K236+WY!K236</f>
        <v>217340</v>
      </c>
      <c r="L237" s="2">
        <f>AZ!L236+CA!L236+CO!L236+ID!L236+MT!L236+NM!L236+NV!L236+OR!L236+UT!L236+WA!L236+WY!L236</f>
        <v>67600</v>
      </c>
      <c r="M237" s="2">
        <f>AZ!M236+CA!M236+CO!M236+ID!M236+MT!M236+NM!M236+NV!M236+OR!M236+UT!M236+WA!M236+WY!M236</f>
        <v>66333</v>
      </c>
      <c r="N237" s="2">
        <f>AZ!N236+CA!N236+CO!N236+ID!N236+MT!N236+NM!N236+NV!N236+OR!N236+UT!N236+WA!N236+WY!N236</f>
        <v>5774663</v>
      </c>
      <c r="O237" s="2">
        <f>AZ!O236+CA!O236+CO!O236+ID!O236+MT!O236+NM!O236+NV!O236+OR!O236+UT!O236+WA!O236+WY!O236</f>
        <v>4720802</v>
      </c>
      <c r="P237" s="2">
        <f>AZ!P236+CA!P236+CO!P236+ID!P236+MT!P236+NM!P236+NV!P236+OR!P236+UT!P236+WA!P236+WY!P236</f>
        <v>493005</v>
      </c>
      <c r="Q237" s="2">
        <f t="shared" si="16"/>
        <v>71483960</v>
      </c>
      <c r="R237" s="2">
        <f t="shared" si="14"/>
        <v>22991155.560918156</v>
      </c>
      <c r="S237" s="1">
        <f t="shared" si="15"/>
        <v>0.32162677558599378</v>
      </c>
    </row>
    <row r="238" spans="1:19" x14ac:dyDescent="0.2">
      <c r="A238" s="5">
        <f t="shared" si="12"/>
        <v>44044</v>
      </c>
      <c r="B238">
        <v>2020</v>
      </c>
      <c r="C238">
        <v>8</v>
      </c>
      <c r="D238" s="2">
        <f>AZ!D237+CA!D237+CO!D237+ID!D237+MT!D237+NM!D237+NV!D237+OR!D237+UT!D237+WA!D237+WY!D237</f>
        <v>12878113</v>
      </c>
      <c r="E238" s="2">
        <f>AZ!E237+CA!E237+CO!E237+ID!E237+MT!E237+NM!E237+NV!E237+OR!E237+UT!E237+WA!E237+WY!E237</f>
        <v>1412314</v>
      </c>
      <c r="F238" s="2">
        <f>AZ!F237+CA!F237+CO!F237+ID!F237+MT!F237+NM!F237+NV!F237+OR!F237+UT!F237+WA!F237+WY!F237</f>
        <v>13994713</v>
      </c>
      <c r="G238" s="2">
        <f>AZ!G237+CA!G237+CO!G237+ID!G237+MT!G237+NM!G237+NV!G237+OR!G237+UT!G237+WA!G237+WY!G237</f>
        <v>28986187</v>
      </c>
      <c r="H238" s="2">
        <f>AZ!H237+CA!H237+CO!H237+ID!H237+MT!H237+NM!H237+NV!H237+OR!H237+UT!H237+WA!H237+WY!H237</f>
        <v>5367396</v>
      </c>
      <c r="I238" s="2">
        <f>AZ!I237+CA!I237+CO!I237+ID!I237+MT!I237+NM!I237+NV!I237+OR!I237+UT!I237+WA!I237+WY!I237</f>
        <v>110016</v>
      </c>
      <c r="J238" s="2">
        <f>AZ!J237+CA!J237+CO!J237+ID!J237+MT!J237+NM!J237+NV!J237+OR!J237+UT!J237+WA!J237+WY!J237</f>
        <v>299528</v>
      </c>
      <c r="K238" s="2">
        <f>AZ!K237+CA!K237+CO!K237+ID!K237+MT!K237+NM!K237+NV!K237+OR!K237+UT!K237+WA!K237+WY!K237</f>
        <v>220585</v>
      </c>
      <c r="L238" s="2">
        <f>AZ!L237+CA!L237+CO!L237+ID!L237+MT!L237+NM!L237+NV!L237+OR!L237+UT!L237+WA!L237+WY!L237</f>
        <v>80299</v>
      </c>
      <c r="M238" s="2">
        <f>AZ!M237+CA!M237+CO!M237+ID!M237+MT!M237+NM!M237+NV!M237+OR!M237+UT!M237+WA!M237+WY!M237</f>
        <v>3004</v>
      </c>
      <c r="N238" s="2">
        <f>AZ!N237+CA!N237+CO!N237+ID!N237+MT!N237+NM!N237+NV!N237+OR!N237+UT!N237+WA!N237+WY!N237</f>
        <v>5067787</v>
      </c>
      <c r="O238" s="2">
        <f>AZ!O237+CA!O237+CO!O237+ID!O237+MT!O237+NM!O237+NV!O237+OR!O237+UT!O237+WA!O237+WY!O237</f>
        <v>4470874</v>
      </c>
      <c r="P238" s="2">
        <f>AZ!P237+CA!P237+CO!P237+ID!P237+MT!P237+NM!P237+NV!P237+OR!P237+UT!P237+WA!P237+WY!P237</f>
        <v>533695</v>
      </c>
      <c r="Q238" s="2">
        <f t="shared" si="16"/>
        <v>73424511</v>
      </c>
      <c r="R238" s="2">
        <f t="shared" si="14"/>
        <v>26463090.031293605</v>
      </c>
      <c r="S238" s="1">
        <f t="shared" si="15"/>
        <v>0.36041220664436707</v>
      </c>
    </row>
    <row r="239" spans="1:19" x14ac:dyDescent="0.2">
      <c r="A239" s="5">
        <f t="shared" si="12"/>
        <v>44075</v>
      </c>
      <c r="B239">
        <v>2020</v>
      </c>
      <c r="C239">
        <v>9</v>
      </c>
      <c r="D239" s="2">
        <f>AZ!D238+CA!D238+CO!D238+ID!D238+MT!D238+NM!D238+NV!D238+OR!D238+UT!D238+WA!D238+WY!D238</f>
        <v>11453171</v>
      </c>
      <c r="E239" s="2">
        <f>AZ!E238+CA!E238+CO!E238+ID!E238+MT!E238+NM!E238+NV!E238+OR!E238+UT!E238+WA!E238+WY!E238</f>
        <v>1375193</v>
      </c>
      <c r="F239" s="2">
        <f>AZ!F238+CA!F238+CO!F238+ID!F238+MT!F238+NM!F238+NV!F238+OR!F238+UT!F238+WA!F238+WY!F238</f>
        <v>10459140</v>
      </c>
      <c r="G239" s="2">
        <f>AZ!G238+CA!G238+CO!G238+ID!G238+MT!G238+NM!G238+NV!G238+OR!G238+UT!G238+WA!G238+WY!G238</f>
        <v>25231541</v>
      </c>
      <c r="H239" s="2">
        <f>AZ!H238+CA!H238+CO!H238+ID!H238+MT!H238+NM!H238+NV!H238+OR!H238+UT!H238+WA!H238+WY!H238</f>
        <v>5263385</v>
      </c>
      <c r="I239" s="2">
        <f>AZ!I238+CA!I238+CO!I238+ID!I238+MT!I238+NM!I238+NV!I238+OR!I238+UT!I238+WA!I238+WY!I238</f>
        <v>108504</v>
      </c>
      <c r="J239" s="2">
        <f>AZ!J238+CA!J238+CO!J238+ID!J238+MT!J238+NM!J238+NV!J238+OR!J238+UT!J238+WA!J238+WY!J238</f>
        <v>287078</v>
      </c>
      <c r="K239" s="2">
        <f>AZ!K238+CA!K238+CO!K238+ID!K238+MT!K238+NM!K238+NV!K238+OR!K238+UT!K238+WA!K238+WY!K238</f>
        <v>193325</v>
      </c>
      <c r="L239" s="2">
        <f>AZ!L238+CA!L238+CO!L238+ID!L238+MT!L238+NM!L238+NV!L238+OR!L238+UT!L238+WA!L238+WY!L238</f>
        <v>62929</v>
      </c>
      <c r="M239" s="2">
        <f>AZ!M238+CA!M238+CO!M238+ID!M238+MT!M238+NM!M238+NV!M238+OR!M238+UT!M238+WA!M238+WY!M238</f>
        <v>93</v>
      </c>
      <c r="N239" s="2">
        <f>AZ!N238+CA!N238+CO!N238+ID!N238+MT!N238+NM!N238+NV!N238+OR!N238+UT!N238+WA!N238+WY!N238</f>
        <v>4196756</v>
      </c>
      <c r="O239" s="2">
        <f>AZ!O238+CA!O238+CO!O238+ID!O238+MT!O238+NM!O238+NV!O238+OR!O238+UT!O238+WA!O238+WY!O238</f>
        <v>4104824</v>
      </c>
      <c r="P239" s="2">
        <f>AZ!P238+CA!P238+CO!P238+ID!P238+MT!P238+NM!P238+NV!P238+OR!P238+UT!P238+WA!P238+WY!P238</f>
        <v>481888</v>
      </c>
      <c r="Q239" s="2">
        <f t="shared" si="16"/>
        <v>63217827</v>
      </c>
      <c r="R239" s="2">
        <f t="shared" si="14"/>
        <v>23288697.88704117</v>
      </c>
      <c r="S239" s="1">
        <f t="shared" si="15"/>
        <v>0.36838814290534172</v>
      </c>
    </row>
    <row r="240" spans="1:19" x14ac:dyDescent="0.2">
      <c r="A240" s="5">
        <f t="shared" si="12"/>
        <v>44105</v>
      </c>
      <c r="B240">
        <v>2020</v>
      </c>
      <c r="C240">
        <v>10</v>
      </c>
      <c r="D240" s="2">
        <f>AZ!D239+CA!D239+CO!D239+ID!D239+MT!D239+NM!D239+NV!D239+OR!D239+UT!D239+WA!D239+WY!D239</f>
        <v>10755766</v>
      </c>
      <c r="E240" s="2">
        <f>AZ!E239+CA!E239+CO!E239+ID!E239+MT!E239+NM!E239+NV!E239+OR!E239+UT!E239+WA!E239+WY!E239</f>
        <v>1362962</v>
      </c>
      <c r="F240" s="2">
        <f>AZ!F239+CA!F239+CO!F239+ID!F239+MT!F239+NM!F239+NV!F239+OR!F239+UT!F239+WA!F239+WY!F239</f>
        <v>10273010</v>
      </c>
      <c r="G240" s="2">
        <f>AZ!G239+CA!G239+CO!G239+ID!G239+MT!G239+NM!G239+NV!G239+OR!G239+UT!G239+WA!G239+WY!G239</f>
        <v>24034116</v>
      </c>
      <c r="H240" s="2">
        <f>AZ!H239+CA!H239+CO!H239+ID!H239+MT!H239+NM!H239+NV!H239+OR!H239+UT!H239+WA!H239+WY!H239</f>
        <v>3540322</v>
      </c>
      <c r="I240" s="2">
        <f>AZ!I239+CA!I239+CO!I239+ID!I239+MT!I239+NM!I239+NV!I239+OR!I239+UT!I239+WA!I239+WY!I239</f>
        <v>131090</v>
      </c>
      <c r="J240" s="2">
        <f>AZ!J239+CA!J239+CO!J239+ID!J239+MT!J239+NM!J239+NV!J239+OR!J239+UT!J239+WA!J239+WY!J239</f>
        <v>283878</v>
      </c>
      <c r="K240" s="2">
        <f>AZ!K239+CA!K239+CO!K239+ID!K239+MT!K239+NM!K239+NV!K239+OR!K239+UT!K239+WA!K239+WY!K239</f>
        <v>181676</v>
      </c>
      <c r="L240" s="2">
        <f>AZ!L239+CA!L239+CO!L239+ID!L239+MT!L239+NM!L239+NV!L239+OR!L239+UT!L239+WA!L239+WY!L239</f>
        <v>77086</v>
      </c>
      <c r="M240" s="2">
        <f>AZ!M239+CA!M239+CO!M239+ID!M239+MT!M239+NM!M239+NV!M239+OR!M239+UT!M239+WA!M239+WY!M239</f>
        <v>-33709</v>
      </c>
      <c r="N240" s="2">
        <f>AZ!N239+CA!N239+CO!N239+ID!N239+MT!N239+NM!N239+NV!N239+OR!N239+UT!N239+WA!N239+WY!N239</f>
        <v>3879053</v>
      </c>
      <c r="O240" s="2">
        <f>AZ!O239+CA!O239+CO!O239+ID!O239+MT!O239+NM!O239+NV!O239+OR!O239+UT!O239+WA!O239+WY!O239</f>
        <v>4984983</v>
      </c>
      <c r="P240" s="2">
        <f>AZ!P239+CA!P239+CO!P239+ID!P239+MT!P239+NM!P239+NV!P239+OR!P239+UT!P239+WA!P239+WY!P239</f>
        <v>461204</v>
      </c>
      <c r="Q240" s="2">
        <f t="shared" si="16"/>
        <v>59931437</v>
      </c>
      <c r="R240" s="2">
        <f t="shared" si="14"/>
        <v>22033773.738467786</v>
      </c>
      <c r="S240" s="1">
        <f t="shared" si="15"/>
        <v>0.36764968172660012</v>
      </c>
    </row>
    <row r="241" spans="1:19" x14ac:dyDescent="0.2">
      <c r="A241" s="5">
        <f t="shared" si="12"/>
        <v>44136</v>
      </c>
      <c r="B241">
        <v>2020</v>
      </c>
      <c r="C241">
        <v>11</v>
      </c>
      <c r="D241" s="2">
        <f>AZ!D240+CA!D240+CO!D240+ID!D240+MT!D240+NM!D240+NV!D240+OR!D240+UT!D240+WA!D240+WY!D240</f>
        <v>10040329</v>
      </c>
      <c r="E241" s="2">
        <f>AZ!E240+CA!E240+CO!E240+ID!E240+MT!E240+NM!E240+NV!E240+OR!E240+UT!E240+WA!E240+WY!E240</f>
        <v>1470435</v>
      </c>
      <c r="F241" s="2">
        <f>AZ!F240+CA!F240+CO!F240+ID!F240+MT!F240+NM!F240+NV!F240+OR!F240+UT!F240+WA!F240+WY!F240</f>
        <v>12220998</v>
      </c>
      <c r="G241" s="2">
        <f>AZ!G240+CA!G240+CO!G240+ID!G240+MT!G240+NM!G240+NV!G240+OR!G240+UT!G240+WA!G240+WY!G240</f>
        <v>18683291</v>
      </c>
      <c r="H241" s="2">
        <f>AZ!H240+CA!H240+CO!H240+ID!H240+MT!H240+NM!H240+NV!H240+OR!H240+UT!H240+WA!H240+WY!H240</f>
        <v>3494702</v>
      </c>
      <c r="I241" s="2">
        <f>AZ!I240+CA!I240+CO!I240+ID!I240+MT!I240+NM!I240+NV!I240+OR!I240+UT!I240+WA!I240+WY!I240</f>
        <v>119023</v>
      </c>
      <c r="J241" s="2">
        <f>AZ!J240+CA!J240+CO!J240+ID!J240+MT!J240+NM!J240+NV!J240+OR!J240+UT!J240+WA!J240+WY!J240</f>
        <v>285493</v>
      </c>
      <c r="K241" s="2">
        <f>AZ!K240+CA!K240+CO!K240+ID!K240+MT!K240+NM!K240+NV!K240+OR!K240+UT!K240+WA!K240+WY!K240</f>
        <v>153635</v>
      </c>
      <c r="L241" s="2">
        <f>AZ!L240+CA!L240+CO!L240+ID!L240+MT!L240+NM!L240+NV!L240+OR!L240+UT!L240+WA!L240+WY!L240</f>
        <v>71615</v>
      </c>
      <c r="M241" s="2">
        <f>AZ!M240+CA!M240+CO!M240+ID!M240+MT!M240+NM!M240+NV!M240+OR!M240+UT!M240+WA!M240+WY!M240</f>
        <v>-23534</v>
      </c>
      <c r="N241" s="2">
        <f>AZ!N240+CA!N240+CO!N240+ID!N240+MT!N240+NM!N240+NV!N240+OR!N240+UT!N240+WA!N240+WY!N240</f>
        <v>3009281</v>
      </c>
      <c r="O241" s="2">
        <f>AZ!O240+CA!O240+CO!O240+ID!O240+MT!O240+NM!O240+NV!O240+OR!O240+UT!O240+WA!O240+WY!O240</f>
        <v>6052212</v>
      </c>
      <c r="P241" s="2">
        <f>AZ!P240+CA!P240+CO!P240+ID!P240+MT!P240+NM!P240+NV!P240+OR!P240+UT!P240+WA!P240+WY!P240</f>
        <v>474238</v>
      </c>
      <c r="Q241" s="2">
        <f t="shared" si="16"/>
        <v>56051718</v>
      </c>
      <c r="R241" s="2">
        <f t="shared" si="14"/>
        <v>18928182.105001792</v>
      </c>
      <c r="S241" s="1">
        <f t="shared" si="15"/>
        <v>0.33769138182351149</v>
      </c>
    </row>
    <row r="242" spans="1:19" x14ac:dyDescent="0.2">
      <c r="A242" s="5">
        <f t="shared" si="12"/>
        <v>44166</v>
      </c>
      <c r="B242">
        <v>2020</v>
      </c>
      <c r="C242">
        <v>12</v>
      </c>
      <c r="D242" s="2">
        <f>AZ!D241+CA!D241+CO!D241+ID!D241+MT!D241+NM!D241+NV!D241+OR!D241+UT!D241+WA!D241+WY!D241</f>
        <v>11269423</v>
      </c>
      <c r="E242" s="2">
        <f>AZ!E241+CA!E241+CO!E241+ID!E241+MT!E241+NM!E241+NV!E241+OR!E241+UT!E241+WA!E241+WY!E241</f>
        <v>1459530</v>
      </c>
      <c r="F242" s="2">
        <f>AZ!F241+CA!F241+CO!F241+ID!F241+MT!F241+NM!F241+NV!F241+OR!F241+UT!F241+WA!F241+WY!F241</f>
        <v>12517616</v>
      </c>
      <c r="G242" s="2">
        <f>AZ!G241+CA!G241+CO!G241+ID!G241+MT!G241+NM!G241+NV!G241+OR!G241+UT!G241+WA!G241+WY!G241</f>
        <v>21483017</v>
      </c>
      <c r="H242" s="2">
        <f>AZ!H241+CA!H241+CO!H241+ID!H241+MT!H241+NM!H241+NV!H241+OR!H241+UT!H241+WA!H241+WY!H241</f>
        <v>4528186</v>
      </c>
      <c r="I242" s="2">
        <f>AZ!I241+CA!I241+CO!I241+ID!I241+MT!I241+NM!I241+NV!I241+OR!I241+UT!I241+WA!I241+WY!I241</f>
        <v>126300</v>
      </c>
      <c r="J242" s="2">
        <f>AZ!J241+CA!J241+CO!J241+ID!J241+MT!J241+NM!J241+NV!J241+OR!J241+UT!J241+WA!J241+WY!J241</f>
        <v>304010</v>
      </c>
      <c r="K242" s="2">
        <f>AZ!K241+CA!K241+CO!K241+ID!K241+MT!K241+NM!K241+NV!K241+OR!K241+UT!K241+WA!K241+WY!K241</f>
        <v>158322</v>
      </c>
      <c r="L242" s="2">
        <f>AZ!L241+CA!L241+CO!L241+ID!L241+MT!L241+NM!L241+NV!L241+OR!L241+UT!L241+WA!L241+WY!L241</f>
        <v>61021</v>
      </c>
      <c r="M242" s="2">
        <f>AZ!M241+CA!M241+CO!M241+ID!M241+MT!M241+NM!M241+NV!M241+OR!M241+UT!M241+WA!M241+WY!M241</f>
        <v>-5710</v>
      </c>
      <c r="N242" s="2">
        <f>AZ!N241+CA!N241+CO!N241+ID!N241+MT!N241+NM!N241+NV!N241+OR!N241+UT!N241+WA!N241+WY!N241</f>
        <v>2615113</v>
      </c>
      <c r="O242" s="2">
        <f>AZ!O241+CA!O241+CO!O241+ID!O241+MT!O241+NM!O241+NV!O241+OR!O241+UT!O241+WA!O241+WY!O241</f>
        <v>6241310</v>
      </c>
      <c r="P242" s="2">
        <f>AZ!P241+CA!P241+CO!P241+ID!P241+MT!P241+NM!P241+NV!P241+OR!P241+UT!P241+WA!P241+WY!P241</f>
        <v>530943</v>
      </c>
      <c r="Q242" s="2">
        <f t="shared" si="16"/>
        <v>61289081</v>
      </c>
      <c r="R242" s="2">
        <f t="shared" si="14"/>
        <v>21453109.232363626</v>
      </c>
      <c r="S242" s="1">
        <f t="shared" si="15"/>
        <v>0.35003150450834181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24"/>
  <sheetViews>
    <sheetView workbookViewId="0">
      <pane xSplit="3" ySplit="1" topLeftCell="D209" activePane="bottomRight" state="frozen"/>
      <selection activeCell="A2" sqref="A2:A241"/>
      <selection pane="topRight" activeCell="A2" sqref="A2:A241"/>
      <selection pane="bottomLeft" activeCell="A2" sqref="A2:A241"/>
      <selection pane="bottomRight" activeCell="O227" sqref="O227"/>
    </sheetView>
  </sheetViews>
  <sheetFormatPr defaultRowHeight="12.75" x14ac:dyDescent="0.2"/>
  <cols>
    <col min="2" max="2" width="5" bestFit="1" customWidth="1"/>
    <col min="3" max="3" width="11.28515625" bestFit="1" customWidth="1"/>
    <col min="4" max="4" width="11.28515625" style="23" bestFit="1" customWidth="1"/>
    <col min="5" max="5" width="10.5703125" style="23" bestFit="1" customWidth="1"/>
    <col min="6" max="6" width="11.85546875" style="23" bestFit="1" customWidth="1"/>
    <col min="7" max="7" width="11.28515625" style="23" bestFit="1" customWidth="1"/>
    <col min="8" max="8" width="10.28515625" style="23" bestFit="1" customWidth="1"/>
    <col min="9" max="9" width="7.7109375" style="23" bestFit="1" customWidth="1"/>
    <col min="10" max="10" width="13.5703125" style="23" bestFit="1" customWidth="1"/>
    <col min="11" max="11" width="11.5703125" style="23" bestFit="1" customWidth="1"/>
    <col min="12" max="12" width="9.42578125" style="23" bestFit="1" customWidth="1"/>
    <col min="13" max="13" width="15" style="23" bestFit="1" customWidth="1"/>
    <col min="14" max="14" width="16.140625" style="23" bestFit="1" customWidth="1"/>
    <col min="15" max="15" width="10.28515625" style="23" bestFit="1" customWidth="1"/>
    <col min="16" max="16" width="15" style="23" bestFit="1" customWidth="1"/>
    <col min="17" max="17" width="11.28515625" style="23" bestFit="1" customWidth="1"/>
    <col min="19" max="19" width="10.28515625" bestFit="1" customWidth="1"/>
    <col min="23" max="40" width="9" customWidth="1"/>
  </cols>
  <sheetData>
    <row r="1" spans="1:17" s="3" customFormat="1" ht="41.25" customHeight="1" x14ac:dyDescent="0.2">
      <c r="B1" s="3" t="s">
        <v>3</v>
      </c>
      <c r="C1" s="3" t="s">
        <v>0</v>
      </c>
      <c r="D1" s="20" t="s">
        <v>4</v>
      </c>
      <c r="E1" s="20" t="s">
        <v>5</v>
      </c>
      <c r="F1" s="20" t="s">
        <v>6</v>
      </c>
      <c r="G1" s="20" t="s">
        <v>2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15</v>
      </c>
      <c r="P1" s="20" t="s">
        <v>16</v>
      </c>
      <c r="Q1" s="20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1">
        <v>199857</v>
      </c>
      <c r="E2" s="21">
        <v>1085733</v>
      </c>
      <c r="F2" s="21">
        <v>1590096</v>
      </c>
      <c r="G2" s="21">
        <v>10192494</v>
      </c>
      <c r="H2" s="21">
        <v>2379998</v>
      </c>
      <c r="I2" s="21">
        <v>18027</v>
      </c>
      <c r="J2" s="21">
        <v>178497</v>
      </c>
      <c r="K2" s="21">
        <v>97569</v>
      </c>
      <c r="L2" s="21">
        <v>459703</v>
      </c>
      <c r="M2" s="21">
        <v>-36255</v>
      </c>
      <c r="N2" s="21">
        <v>6500</v>
      </c>
      <c r="O2" s="21">
        <v>133423</v>
      </c>
      <c r="P2" s="21">
        <v>313245</v>
      </c>
      <c r="Q2" s="21">
        <f>SUM(D2:P2)</f>
        <v>16618887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1">
        <v>184141</v>
      </c>
      <c r="E3" s="21">
        <v>951164</v>
      </c>
      <c r="F3" s="21">
        <v>1290013</v>
      </c>
      <c r="G3" s="21">
        <v>8870575</v>
      </c>
      <c r="H3" s="21">
        <v>2229872</v>
      </c>
      <c r="I3" s="21">
        <v>17302</v>
      </c>
      <c r="J3" s="21">
        <v>167870</v>
      </c>
      <c r="K3" s="21">
        <v>101840</v>
      </c>
      <c r="L3" s="21">
        <v>354943</v>
      </c>
      <c r="M3" s="21">
        <v>-172957</v>
      </c>
      <c r="N3" s="21">
        <v>12568</v>
      </c>
      <c r="O3" s="21">
        <v>147624</v>
      </c>
      <c r="P3" s="21">
        <v>225437</v>
      </c>
      <c r="Q3" s="21">
        <f t="shared" ref="Q3:Q66" si="1">SUM(D3:P3)</f>
        <v>14380392</v>
      </c>
    </row>
    <row r="4" spans="1:17" x14ac:dyDescent="0.2">
      <c r="A4" s="5">
        <f t="shared" si="0"/>
        <v>36951</v>
      </c>
      <c r="B4">
        <v>2001</v>
      </c>
      <c r="C4">
        <v>3</v>
      </c>
      <c r="D4" s="21">
        <v>102496</v>
      </c>
      <c r="E4" s="21">
        <v>1052634</v>
      </c>
      <c r="F4" s="21">
        <v>1764772</v>
      </c>
      <c r="G4" s="21">
        <v>9474176</v>
      </c>
      <c r="H4" s="21">
        <v>2468625</v>
      </c>
      <c r="I4" s="21">
        <v>16492</v>
      </c>
      <c r="J4" s="21">
        <v>174487</v>
      </c>
      <c r="K4" s="21">
        <v>103127</v>
      </c>
      <c r="L4" s="21">
        <v>283278</v>
      </c>
      <c r="M4" s="21">
        <v>-152658</v>
      </c>
      <c r="N4" s="21">
        <v>31498</v>
      </c>
      <c r="O4" s="21">
        <v>299944</v>
      </c>
      <c r="P4" s="21">
        <v>229762</v>
      </c>
      <c r="Q4" s="21">
        <f t="shared" si="1"/>
        <v>15848633</v>
      </c>
    </row>
    <row r="5" spans="1:17" x14ac:dyDescent="0.2">
      <c r="A5" s="5">
        <f t="shared" si="0"/>
        <v>36982</v>
      </c>
      <c r="B5">
        <v>2001</v>
      </c>
      <c r="C5">
        <v>4</v>
      </c>
      <c r="D5" s="21">
        <v>205590</v>
      </c>
      <c r="E5" s="21">
        <v>966038</v>
      </c>
      <c r="F5" s="21">
        <v>2096459</v>
      </c>
      <c r="G5" s="21">
        <v>9208768</v>
      </c>
      <c r="H5" s="21">
        <v>2318671</v>
      </c>
      <c r="I5" s="21">
        <v>13421</v>
      </c>
      <c r="J5" s="21">
        <v>159790</v>
      </c>
      <c r="K5" s="21">
        <v>92264</v>
      </c>
      <c r="L5" s="21">
        <v>252218</v>
      </c>
      <c r="M5" s="21">
        <v>-143867</v>
      </c>
      <c r="N5" s="21">
        <v>38722</v>
      </c>
      <c r="O5" s="21">
        <v>392673</v>
      </c>
      <c r="P5" s="21">
        <v>240271</v>
      </c>
      <c r="Q5" s="21">
        <f t="shared" si="1"/>
        <v>15841018</v>
      </c>
    </row>
    <row r="6" spans="1:17" x14ac:dyDescent="0.2">
      <c r="A6" s="5">
        <f t="shared" si="0"/>
        <v>37012</v>
      </c>
      <c r="B6">
        <v>2001</v>
      </c>
      <c r="C6">
        <v>5</v>
      </c>
      <c r="D6" s="21">
        <v>200475</v>
      </c>
      <c r="E6" s="21">
        <v>960339</v>
      </c>
      <c r="F6" s="21">
        <v>3045222</v>
      </c>
      <c r="G6" s="21">
        <v>9698874</v>
      </c>
      <c r="H6" s="21">
        <v>1667926</v>
      </c>
      <c r="I6" s="21">
        <v>16194</v>
      </c>
      <c r="J6" s="21">
        <v>175365</v>
      </c>
      <c r="K6" s="21">
        <v>108042</v>
      </c>
      <c r="L6" s="21">
        <v>271196</v>
      </c>
      <c r="M6" s="21">
        <v>34607</v>
      </c>
      <c r="N6" s="21">
        <v>81010</v>
      </c>
      <c r="O6" s="21">
        <v>377618</v>
      </c>
      <c r="P6" s="21">
        <v>237636</v>
      </c>
      <c r="Q6" s="21">
        <f t="shared" si="1"/>
        <v>16874504</v>
      </c>
    </row>
    <row r="7" spans="1:17" x14ac:dyDescent="0.2">
      <c r="A7" s="5">
        <f t="shared" si="0"/>
        <v>37043</v>
      </c>
      <c r="B7">
        <v>2001</v>
      </c>
      <c r="C7">
        <v>6</v>
      </c>
      <c r="D7" s="21">
        <v>215798</v>
      </c>
      <c r="E7" s="21">
        <v>960209</v>
      </c>
      <c r="F7" s="21">
        <v>3053895</v>
      </c>
      <c r="G7" s="21">
        <v>9350107</v>
      </c>
      <c r="H7" s="21">
        <v>3100798</v>
      </c>
      <c r="I7" s="21">
        <v>18235</v>
      </c>
      <c r="J7" s="21">
        <v>177255</v>
      </c>
      <c r="K7" s="21">
        <v>99957</v>
      </c>
      <c r="L7" s="21">
        <v>225416</v>
      </c>
      <c r="M7" s="21">
        <v>24596</v>
      </c>
      <c r="N7" s="21">
        <v>91086</v>
      </c>
      <c r="O7" s="21">
        <v>438403</v>
      </c>
      <c r="P7" s="21">
        <v>316022</v>
      </c>
      <c r="Q7" s="21">
        <f t="shared" si="1"/>
        <v>18071777</v>
      </c>
    </row>
    <row r="8" spans="1:17" x14ac:dyDescent="0.2">
      <c r="A8" s="5">
        <f t="shared" si="0"/>
        <v>37073</v>
      </c>
      <c r="B8">
        <v>2001</v>
      </c>
      <c r="C8">
        <v>7</v>
      </c>
      <c r="D8" s="21">
        <v>223656</v>
      </c>
      <c r="E8" s="21">
        <v>1048478</v>
      </c>
      <c r="F8" s="21">
        <v>3002483</v>
      </c>
      <c r="G8" s="21">
        <v>10845767</v>
      </c>
      <c r="H8" s="21">
        <v>3294607</v>
      </c>
      <c r="I8" s="21">
        <v>17679</v>
      </c>
      <c r="J8" s="21">
        <v>185195</v>
      </c>
      <c r="K8" s="21">
        <v>107268</v>
      </c>
      <c r="L8" s="21">
        <v>240223</v>
      </c>
      <c r="M8" s="21">
        <v>-665</v>
      </c>
      <c r="N8" s="21">
        <v>91921</v>
      </c>
      <c r="O8" s="21">
        <v>440390</v>
      </c>
      <c r="P8" s="21">
        <v>297554</v>
      </c>
      <c r="Q8" s="21">
        <f t="shared" si="1"/>
        <v>19794556</v>
      </c>
    </row>
    <row r="9" spans="1:17" x14ac:dyDescent="0.2">
      <c r="A9" s="5">
        <f t="shared" si="0"/>
        <v>37104</v>
      </c>
      <c r="B9">
        <v>2001</v>
      </c>
      <c r="C9">
        <v>8</v>
      </c>
      <c r="D9" s="21">
        <v>226382</v>
      </c>
      <c r="E9" s="21">
        <v>1037345</v>
      </c>
      <c r="F9" s="21">
        <v>2809357</v>
      </c>
      <c r="G9" s="21">
        <v>11506271</v>
      </c>
      <c r="H9" s="21">
        <v>3280143</v>
      </c>
      <c r="I9" s="21">
        <v>19126</v>
      </c>
      <c r="J9" s="21">
        <v>190150</v>
      </c>
      <c r="K9" s="21">
        <v>102434</v>
      </c>
      <c r="L9" s="21">
        <v>187286</v>
      </c>
      <c r="M9" s="21">
        <v>135796</v>
      </c>
      <c r="N9" s="21">
        <v>85228</v>
      </c>
      <c r="O9" s="21">
        <v>408487</v>
      </c>
      <c r="P9" s="21">
        <v>319438</v>
      </c>
      <c r="Q9" s="21">
        <f t="shared" si="1"/>
        <v>20307443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1">
        <v>182546</v>
      </c>
      <c r="E10" s="21">
        <v>1020036</v>
      </c>
      <c r="F10" s="21">
        <v>2028142</v>
      </c>
      <c r="G10" s="21">
        <v>9412643</v>
      </c>
      <c r="H10" s="21">
        <v>3163653</v>
      </c>
      <c r="I10" s="21">
        <v>15901</v>
      </c>
      <c r="J10" s="21">
        <v>176642</v>
      </c>
      <c r="K10" s="21">
        <v>78930</v>
      </c>
      <c r="L10" s="21">
        <v>168981</v>
      </c>
      <c r="M10" s="21">
        <v>-41528</v>
      </c>
      <c r="N10" s="21">
        <v>64730</v>
      </c>
      <c r="O10" s="21">
        <v>293075</v>
      </c>
      <c r="P10" s="21">
        <v>288878</v>
      </c>
      <c r="Q10" s="21">
        <f t="shared" si="1"/>
        <v>16852629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1">
        <v>137018</v>
      </c>
      <c r="E11" s="21">
        <v>1022336</v>
      </c>
      <c r="F11" s="21">
        <v>1819154</v>
      </c>
      <c r="G11" s="21">
        <v>8942997</v>
      </c>
      <c r="H11" s="21">
        <v>2960685</v>
      </c>
      <c r="I11" s="21">
        <v>16871</v>
      </c>
      <c r="J11" s="21">
        <v>176796</v>
      </c>
      <c r="K11" s="21">
        <v>66816</v>
      </c>
      <c r="L11" s="21">
        <v>217837</v>
      </c>
      <c r="M11" s="21">
        <v>8798</v>
      </c>
      <c r="N11" s="21">
        <v>20759</v>
      </c>
      <c r="O11" s="21">
        <v>253310</v>
      </c>
      <c r="P11" s="21">
        <v>285883</v>
      </c>
      <c r="Q11" s="21">
        <f t="shared" si="1"/>
        <v>15929260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1">
        <v>143407</v>
      </c>
      <c r="E12" s="21">
        <v>1022454</v>
      </c>
      <c r="F12" s="21">
        <v>1357031</v>
      </c>
      <c r="G12" s="21">
        <v>7011475</v>
      </c>
      <c r="H12" s="21">
        <v>3067781</v>
      </c>
      <c r="I12" s="21">
        <v>16412</v>
      </c>
      <c r="J12" s="21">
        <v>159323</v>
      </c>
      <c r="K12" s="21">
        <v>66371</v>
      </c>
      <c r="L12" s="21">
        <v>190672</v>
      </c>
      <c r="M12" s="21">
        <v>-44335</v>
      </c>
      <c r="N12" s="21">
        <v>14251</v>
      </c>
      <c r="O12" s="21">
        <v>143261</v>
      </c>
      <c r="P12" s="21">
        <v>271285</v>
      </c>
      <c r="Q12" s="21">
        <f t="shared" si="1"/>
        <v>13419388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1">
        <v>211485</v>
      </c>
      <c r="E13" s="21">
        <v>1054528</v>
      </c>
      <c r="F13" s="21">
        <v>1685150</v>
      </c>
      <c r="G13" s="21">
        <v>7418123</v>
      </c>
      <c r="H13" s="21">
        <v>3286761</v>
      </c>
      <c r="I13" s="21">
        <v>18677</v>
      </c>
      <c r="J13" s="21">
        <v>161167</v>
      </c>
      <c r="K13" s="21">
        <v>105881</v>
      </c>
      <c r="L13" s="21">
        <v>203140</v>
      </c>
      <c r="M13" s="21">
        <v>38779</v>
      </c>
      <c r="N13" s="21">
        <v>3998</v>
      </c>
      <c r="O13" s="21">
        <v>171530</v>
      </c>
      <c r="P13" s="21">
        <v>298366</v>
      </c>
      <c r="Q13" s="21">
        <f t="shared" si="1"/>
        <v>14657585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1">
        <v>203422</v>
      </c>
      <c r="E14" s="21">
        <v>1147970</v>
      </c>
      <c r="F14" s="21">
        <v>2515525</v>
      </c>
      <c r="G14" s="21">
        <v>6687453</v>
      </c>
      <c r="H14" s="21">
        <v>3246889</v>
      </c>
      <c r="I14" s="21">
        <v>34221</v>
      </c>
      <c r="J14" s="21">
        <v>157510</v>
      </c>
      <c r="K14" s="21">
        <v>103435</v>
      </c>
      <c r="L14" s="21">
        <v>150303</v>
      </c>
      <c r="M14" s="21">
        <v>-162147</v>
      </c>
      <c r="N14" s="21">
        <v>11283</v>
      </c>
      <c r="O14" s="21">
        <v>131448</v>
      </c>
      <c r="P14" s="21">
        <v>363788</v>
      </c>
      <c r="Q14" s="21">
        <f t="shared" si="1"/>
        <v>14591100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1">
        <v>183984</v>
      </c>
      <c r="E15" s="21">
        <v>1010228</v>
      </c>
      <c r="F15" s="21">
        <v>1920923</v>
      </c>
      <c r="G15" s="21">
        <v>5888042</v>
      </c>
      <c r="H15" s="21">
        <v>2868838</v>
      </c>
      <c r="I15" s="21">
        <v>31083</v>
      </c>
      <c r="J15" s="21">
        <v>143634</v>
      </c>
      <c r="K15" s="21">
        <v>79380</v>
      </c>
      <c r="L15" s="21">
        <v>121404</v>
      </c>
      <c r="M15" s="21">
        <v>-65137</v>
      </c>
      <c r="N15" s="21">
        <v>23521</v>
      </c>
      <c r="O15" s="21">
        <v>153450</v>
      </c>
      <c r="P15" s="21">
        <v>296121</v>
      </c>
      <c r="Q15" s="21">
        <f t="shared" si="1"/>
        <v>12655471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1">
        <v>213429</v>
      </c>
      <c r="E16" s="21">
        <v>1117726</v>
      </c>
      <c r="F16" s="21">
        <v>2452479</v>
      </c>
      <c r="G16" s="21">
        <v>7704101</v>
      </c>
      <c r="H16" s="21">
        <v>3227002</v>
      </c>
      <c r="I16" s="21">
        <v>33518</v>
      </c>
      <c r="J16" s="21">
        <v>174708</v>
      </c>
      <c r="K16" s="21">
        <v>115710</v>
      </c>
      <c r="L16" s="21">
        <v>162422</v>
      </c>
      <c r="M16" s="21">
        <v>-53867</v>
      </c>
      <c r="N16" s="21">
        <v>44353</v>
      </c>
      <c r="O16" s="21">
        <v>266987</v>
      </c>
      <c r="P16" s="21">
        <v>330090</v>
      </c>
      <c r="Q16" s="21">
        <f t="shared" si="1"/>
        <v>15788658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1">
        <v>158370</v>
      </c>
      <c r="E17" s="21">
        <v>1005016</v>
      </c>
      <c r="F17" s="21">
        <v>2913902</v>
      </c>
      <c r="G17" s="21">
        <v>5634562</v>
      </c>
      <c r="H17" s="21">
        <v>3111275</v>
      </c>
      <c r="I17" s="21">
        <v>27194</v>
      </c>
      <c r="J17" s="21">
        <v>148704</v>
      </c>
      <c r="K17" s="21">
        <v>114715</v>
      </c>
      <c r="L17" s="21">
        <v>141161</v>
      </c>
      <c r="M17" s="21">
        <v>-752</v>
      </c>
      <c r="N17" s="21">
        <v>45810</v>
      </c>
      <c r="O17" s="21">
        <v>409496</v>
      </c>
      <c r="P17" s="21">
        <v>286374</v>
      </c>
      <c r="Q17" s="21">
        <f t="shared" si="1"/>
        <v>13995827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1">
        <v>166256</v>
      </c>
      <c r="E18" s="21">
        <v>1100673</v>
      </c>
      <c r="F18" s="21">
        <v>3462756</v>
      </c>
      <c r="G18" s="21">
        <v>5661771</v>
      </c>
      <c r="H18" s="21">
        <v>2181981</v>
      </c>
      <c r="I18" s="21">
        <v>33688</v>
      </c>
      <c r="J18" s="21">
        <v>148572</v>
      </c>
      <c r="K18" s="21">
        <v>105900</v>
      </c>
      <c r="L18" s="21">
        <v>143399</v>
      </c>
      <c r="M18" s="21">
        <v>101112</v>
      </c>
      <c r="N18" s="21">
        <v>57589</v>
      </c>
      <c r="O18" s="21">
        <v>478276</v>
      </c>
      <c r="P18" s="21">
        <v>292184</v>
      </c>
      <c r="Q18" s="21">
        <f t="shared" si="1"/>
        <v>13934157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1">
        <v>204991</v>
      </c>
      <c r="E19" s="21">
        <v>1050607</v>
      </c>
      <c r="F19" s="21">
        <v>3379494</v>
      </c>
      <c r="G19" s="21">
        <v>7874932</v>
      </c>
      <c r="H19" s="21">
        <v>2217453</v>
      </c>
      <c r="I19" s="21">
        <v>34137</v>
      </c>
      <c r="J19" s="21">
        <v>170660</v>
      </c>
      <c r="K19" s="21">
        <v>144882</v>
      </c>
      <c r="L19" s="21">
        <v>169815</v>
      </c>
      <c r="M19" s="21">
        <v>83883</v>
      </c>
      <c r="N19" s="21">
        <v>95490</v>
      </c>
      <c r="O19" s="21">
        <v>557098</v>
      </c>
      <c r="P19" s="21">
        <v>360238</v>
      </c>
      <c r="Q19" s="21">
        <f t="shared" si="1"/>
        <v>16343680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1">
        <v>204377</v>
      </c>
      <c r="E20" s="21">
        <v>1123784</v>
      </c>
      <c r="F20" s="21">
        <v>3282221</v>
      </c>
      <c r="G20" s="21">
        <v>10383127</v>
      </c>
      <c r="H20" s="21">
        <v>3168074</v>
      </c>
      <c r="I20" s="21">
        <v>36573</v>
      </c>
      <c r="J20" s="21">
        <v>186347</v>
      </c>
      <c r="K20" s="21">
        <v>143046</v>
      </c>
      <c r="L20" s="21">
        <v>191468</v>
      </c>
      <c r="M20" s="21">
        <v>19365</v>
      </c>
      <c r="N20" s="21">
        <v>85506</v>
      </c>
      <c r="O20" s="21">
        <v>443320</v>
      </c>
      <c r="P20" s="21">
        <v>365928</v>
      </c>
      <c r="Q20" s="21">
        <f t="shared" si="1"/>
        <v>19633136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1">
        <v>208086</v>
      </c>
      <c r="E21" s="21">
        <v>1122144</v>
      </c>
      <c r="F21" s="21">
        <v>3068641</v>
      </c>
      <c r="G21" s="21">
        <v>9813914</v>
      </c>
      <c r="H21" s="21">
        <v>3195924</v>
      </c>
      <c r="I21" s="21">
        <v>35380</v>
      </c>
      <c r="J21" s="21">
        <v>194562</v>
      </c>
      <c r="K21" s="21">
        <v>92550</v>
      </c>
      <c r="L21" s="21">
        <v>191579</v>
      </c>
      <c r="M21" s="21">
        <v>-29898</v>
      </c>
      <c r="N21" s="21">
        <v>74880</v>
      </c>
      <c r="O21" s="21">
        <v>476442</v>
      </c>
      <c r="P21" s="21">
        <v>321687</v>
      </c>
      <c r="Q21" s="21">
        <f t="shared" si="1"/>
        <v>18765891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1">
        <v>201927</v>
      </c>
      <c r="E22" s="21">
        <v>1085052</v>
      </c>
      <c r="F22" s="21">
        <v>2400171</v>
      </c>
      <c r="G22" s="21">
        <v>9012444</v>
      </c>
      <c r="H22" s="21">
        <v>3150391</v>
      </c>
      <c r="I22" s="21">
        <v>33456</v>
      </c>
      <c r="J22" s="21">
        <v>179750</v>
      </c>
      <c r="K22" s="21">
        <v>87389</v>
      </c>
      <c r="L22" s="21">
        <v>185486</v>
      </c>
      <c r="M22" s="21">
        <v>-38395</v>
      </c>
      <c r="N22" s="21">
        <v>52569</v>
      </c>
      <c r="O22" s="21">
        <v>294802</v>
      </c>
      <c r="P22" s="21">
        <v>342353</v>
      </c>
      <c r="Q22" s="21">
        <f t="shared" si="1"/>
        <v>16987395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1">
        <v>217024</v>
      </c>
      <c r="E23" s="21">
        <v>1119445</v>
      </c>
      <c r="F23" s="21">
        <v>1864410</v>
      </c>
      <c r="G23" s="21">
        <v>7070808</v>
      </c>
      <c r="H23" s="21">
        <v>2948833</v>
      </c>
      <c r="I23" s="21">
        <v>36282</v>
      </c>
      <c r="J23" s="21">
        <v>174061</v>
      </c>
      <c r="K23" s="21">
        <v>100201</v>
      </c>
      <c r="L23" s="21">
        <v>164799</v>
      </c>
      <c r="M23" s="21">
        <v>-7850</v>
      </c>
      <c r="N23" s="21">
        <v>30924</v>
      </c>
      <c r="O23" s="21">
        <v>284412</v>
      </c>
      <c r="P23" s="21">
        <v>333584</v>
      </c>
      <c r="Q23" s="21">
        <f t="shared" si="1"/>
        <v>14336933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1">
        <v>158407</v>
      </c>
      <c r="E24" s="21">
        <v>1077288</v>
      </c>
      <c r="F24" s="21">
        <v>1771023</v>
      </c>
      <c r="G24" s="21">
        <v>6585897</v>
      </c>
      <c r="H24" s="21">
        <v>2163179</v>
      </c>
      <c r="I24" s="21">
        <v>25571</v>
      </c>
      <c r="J24" s="21">
        <v>161932</v>
      </c>
      <c r="K24" s="21">
        <v>61953</v>
      </c>
      <c r="L24" s="21">
        <v>169677</v>
      </c>
      <c r="M24" s="21">
        <v>-51950</v>
      </c>
      <c r="N24" s="21">
        <v>28152</v>
      </c>
      <c r="O24" s="21">
        <v>157969</v>
      </c>
      <c r="P24" s="21">
        <v>333472</v>
      </c>
      <c r="Q24" s="21">
        <f t="shared" si="1"/>
        <v>12642570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1">
        <v>207535</v>
      </c>
      <c r="E25" s="21">
        <v>1113683</v>
      </c>
      <c r="F25" s="21">
        <v>2109083</v>
      </c>
      <c r="G25" s="21">
        <v>7306993</v>
      </c>
      <c r="H25" s="21">
        <v>2872501</v>
      </c>
      <c r="I25" s="21">
        <v>37005</v>
      </c>
      <c r="J25" s="21">
        <v>178319</v>
      </c>
      <c r="K25" s="21">
        <v>90892</v>
      </c>
      <c r="L25" s="21">
        <v>169553</v>
      </c>
      <c r="M25" s="21">
        <v>-35361</v>
      </c>
      <c r="N25" s="21">
        <v>4295</v>
      </c>
      <c r="O25" s="21">
        <v>148945</v>
      </c>
      <c r="P25" s="21">
        <v>331771</v>
      </c>
      <c r="Q25" s="21">
        <f t="shared" si="1"/>
        <v>14535214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1">
        <v>210749</v>
      </c>
      <c r="E26" s="21">
        <v>1138313</v>
      </c>
      <c r="F26" s="21">
        <v>2600211</v>
      </c>
      <c r="G26" s="21">
        <v>6915243</v>
      </c>
      <c r="H26" s="21">
        <v>2610655</v>
      </c>
      <c r="I26" s="21">
        <v>25088</v>
      </c>
      <c r="J26" s="21">
        <v>191794</v>
      </c>
      <c r="K26" s="21">
        <v>105751</v>
      </c>
      <c r="L26" s="21">
        <v>165563</v>
      </c>
      <c r="M26" s="21">
        <v>-206309</v>
      </c>
      <c r="N26" s="21">
        <v>13193</v>
      </c>
      <c r="O26" s="21">
        <v>109264</v>
      </c>
      <c r="P26" s="21">
        <v>335811</v>
      </c>
      <c r="Q26" s="21">
        <f t="shared" si="1"/>
        <v>14215326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1">
        <v>194889</v>
      </c>
      <c r="E27" s="21">
        <v>1020012</v>
      </c>
      <c r="F27" s="21">
        <v>2673406</v>
      </c>
      <c r="G27" s="21">
        <v>6628001</v>
      </c>
      <c r="H27" s="21">
        <v>1754261</v>
      </c>
      <c r="I27" s="21">
        <v>22568</v>
      </c>
      <c r="J27" s="21">
        <v>176207</v>
      </c>
      <c r="K27" s="21">
        <v>101054</v>
      </c>
      <c r="L27" s="21">
        <v>144923</v>
      </c>
      <c r="M27" s="21">
        <v>-106422</v>
      </c>
      <c r="N27" s="21">
        <v>17807</v>
      </c>
      <c r="O27" s="21">
        <v>193197</v>
      </c>
      <c r="P27" s="21">
        <v>296552</v>
      </c>
      <c r="Q27" s="21">
        <f t="shared" si="1"/>
        <v>13116455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1">
        <v>181775</v>
      </c>
      <c r="E28" s="21">
        <v>1088481</v>
      </c>
      <c r="F28" s="21">
        <v>2579209</v>
      </c>
      <c r="G28" s="21">
        <v>6956599</v>
      </c>
      <c r="H28" s="21">
        <v>2508408</v>
      </c>
      <c r="I28" s="21">
        <v>23079</v>
      </c>
      <c r="J28" s="21">
        <v>192219</v>
      </c>
      <c r="K28" s="21">
        <v>162220</v>
      </c>
      <c r="L28" s="21">
        <v>186993</v>
      </c>
      <c r="M28" s="21">
        <v>-116779</v>
      </c>
      <c r="N28" s="21">
        <v>49987</v>
      </c>
      <c r="O28" s="21">
        <v>325502</v>
      </c>
      <c r="P28" s="21">
        <v>326817</v>
      </c>
      <c r="Q28" s="21">
        <f t="shared" si="1"/>
        <v>14464510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1">
        <v>123757</v>
      </c>
      <c r="E29" s="21">
        <v>1037869</v>
      </c>
      <c r="F29" s="21">
        <v>2802478</v>
      </c>
      <c r="G29" s="21">
        <v>5627677</v>
      </c>
      <c r="H29" s="21">
        <v>2805373</v>
      </c>
      <c r="I29" s="21">
        <v>26819</v>
      </c>
      <c r="J29" s="21">
        <v>166793</v>
      </c>
      <c r="K29" s="21">
        <v>142983</v>
      </c>
      <c r="L29" s="21">
        <v>144923</v>
      </c>
      <c r="M29" s="21">
        <v>5497</v>
      </c>
      <c r="N29" s="21">
        <v>60263</v>
      </c>
      <c r="O29" s="21">
        <v>424060</v>
      </c>
      <c r="P29" s="21">
        <v>305041</v>
      </c>
      <c r="Q29" s="21">
        <f t="shared" si="1"/>
        <v>13673533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1">
        <v>168217</v>
      </c>
      <c r="E30" s="21">
        <v>1050337</v>
      </c>
      <c r="F30" s="21">
        <v>4508149</v>
      </c>
      <c r="G30" s="21">
        <v>5446758</v>
      </c>
      <c r="H30" s="21">
        <v>3310327</v>
      </c>
      <c r="I30" s="21">
        <v>17602</v>
      </c>
      <c r="J30" s="21">
        <v>153973</v>
      </c>
      <c r="K30" s="21">
        <v>151034</v>
      </c>
      <c r="L30" s="21">
        <v>185927</v>
      </c>
      <c r="M30" s="21">
        <v>-59196</v>
      </c>
      <c r="N30" s="21">
        <v>67913</v>
      </c>
      <c r="O30" s="21">
        <v>453360</v>
      </c>
      <c r="P30" s="21">
        <v>245191</v>
      </c>
      <c r="Q30" s="21">
        <f t="shared" si="1"/>
        <v>15699592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1">
        <v>197728</v>
      </c>
      <c r="E31" s="21">
        <v>1104112</v>
      </c>
      <c r="F31" s="21">
        <v>4225802</v>
      </c>
      <c r="G31" s="21">
        <v>6278049</v>
      </c>
      <c r="H31" s="21">
        <v>3071407</v>
      </c>
      <c r="I31" s="21">
        <v>23442</v>
      </c>
      <c r="J31" s="21">
        <v>163939</v>
      </c>
      <c r="K31" s="21">
        <v>149762</v>
      </c>
      <c r="L31" s="21">
        <v>238377</v>
      </c>
      <c r="M31" s="21">
        <v>-69149</v>
      </c>
      <c r="N31" s="21">
        <v>90629</v>
      </c>
      <c r="O31" s="21">
        <v>549217</v>
      </c>
      <c r="P31" s="21">
        <v>331497</v>
      </c>
      <c r="Q31" s="21">
        <f t="shared" si="1"/>
        <v>16354812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1">
        <v>216013</v>
      </c>
      <c r="E32" s="21">
        <v>1108355</v>
      </c>
      <c r="F32" s="21">
        <v>4039974</v>
      </c>
      <c r="G32" s="21">
        <v>10817367</v>
      </c>
      <c r="H32" s="21">
        <v>3298397</v>
      </c>
      <c r="I32" s="21">
        <v>24914</v>
      </c>
      <c r="J32" s="21">
        <v>210747</v>
      </c>
      <c r="K32" s="21">
        <v>168686</v>
      </c>
      <c r="L32" s="21">
        <v>281396</v>
      </c>
      <c r="M32" s="21">
        <v>-6512</v>
      </c>
      <c r="N32" s="21">
        <v>62382</v>
      </c>
      <c r="O32" s="21">
        <v>431812</v>
      </c>
      <c r="P32" s="21">
        <v>353628</v>
      </c>
      <c r="Q32" s="21">
        <f t="shared" si="1"/>
        <v>21007159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1">
        <v>210400</v>
      </c>
      <c r="E33" s="21">
        <v>1096965</v>
      </c>
      <c r="F33" s="21">
        <v>3480517</v>
      </c>
      <c r="G33" s="21">
        <v>10189546</v>
      </c>
      <c r="H33" s="21">
        <v>3310857</v>
      </c>
      <c r="I33" s="21">
        <v>23940</v>
      </c>
      <c r="J33" s="21">
        <v>212891</v>
      </c>
      <c r="K33" s="21">
        <v>157671</v>
      </c>
      <c r="L33" s="21">
        <v>275456</v>
      </c>
      <c r="M33" s="21">
        <v>-41260</v>
      </c>
      <c r="N33" s="21">
        <v>61949</v>
      </c>
      <c r="O33" s="21">
        <v>396098</v>
      </c>
      <c r="P33" s="21">
        <v>352876</v>
      </c>
      <c r="Q33" s="21">
        <f t="shared" si="1"/>
        <v>19727906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1">
        <v>213888</v>
      </c>
      <c r="E34" s="21">
        <v>1083082</v>
      </c>
      <c r="F34" s="21">
        <v>2830332</v>
      </c>
      <c r="G34" s="21">
        <v>9442929</v>
      </c>
      <c r="H34" s="21">
        <v>3197721</v>
      </c>
      <c r="I34" s="21">
        <v>22973</v>
      </c>
      <c r="J34" s="21">
        <v>193070</v>
      </c>
      <c r="K34" s="21">
        <v>150827</v>
      </c>
      <c r="L34" s="21">
        <v>231734</v>
      </c>
      <c r="M34" s="21">
        <v>-77074</v>
      </c>
      <c r="N34" s="21">
        <v>55834</v>
      </c>
      <c r="O34" s="21">
        <v>339950</v>
      </c>
      <c r="P34" s="21">
        <v>327409</v>
      </c>
      <c r="Q34" s="21">
        <f t="shared" si="1"/>
        <v>18012675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1">
        <v>205731</v>
      </c>
      <c r="E35" s="21">
        <v>1097423</v>
      </c>
      <c r="F35" s="21">
        <v>2208753</v>
      </c>
      <c r="G35" s="21">
        <v>8937383</v>
      </c>
      <c r="H35" s="21">
        <v>3303648</v>
      </c>
      <c r="I35" s="21">
        <v>22460</v>
      </c>
      <c r="J35" s="21">
        <v>190488</v>
      </c>
      <c r="K35" s="21">
        <v>149018</v>
      </c>
      <c r="L35" s="21">
        <v>208255</v>
      </c>
      <c r="M35" s="21">
        <v>-59699</v>
      </c>
      <c r="N35" s="21">
        <v>35404</v>
      </c>
      <c r="O35" s="21">
        <v>284643</v>
      </c>
      <c r="P35" s="21">
        <v>341170</v>
      </c>
      <c r="Q35" s="21">
        <f t="shared" si="1"/>
        <v>16924677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1">
        <v>201180</v>
      </c>
      <c r="E36" s="21">
        <v>1020893</v>
      </c>
      <c r="F36" s="21">
        <v>1942336</v>
      </c>
      <c r="G36" s="21">
        <v>7040018</v>
      </c>
      <c r="H36" s="21">
        <v>3185756</v>
      </c>
      <c r="I36" s="21">
        <v>23569</v>
      </c>
      <c r="J36" s="21">
        <v>186044</v>
      </c>
      <c r="K36" s="21">
        <v>152721</v>
      </c>
      <c r="L36" s="21">
        <v>159798</v>
      </c>
      <c r="M36" s="21">
        <v>-95567</v>
      </c>
      <c r="N36" s="21">
        <v>14007</v>
      </c>
      <c r="O36" s="21">
        <v>187812</v>
      </c>
      <c r="P36" s="21">
        <v>323826</v>
      </c>
      <c r="Q36" s="21">
        <f t="shared" si="1"/>
        <v>14342393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1">
        <v>201977</v>
      </c>
      <c r="E37" s="21">
        <v>1135919</v>
      </c>
      <c r="F37" s="21">
        <v>2479536</v>
      </c>
      <c r="G37" s="21">
        <v>7152611</v>
      </c>
      <c r="H37" s="21">
        <v>3236979</v>
      </c>
      <c r="I37" s="21">
        <v>25040</v>
      </c>
      <c r="J37" s="21">
        <v>216116</v>
      </c>
      <c r="K37" s="21">
        <v>167288</v>
      </c>
      <c r="L37" s="21">
        <v>168904</v>
      </c>
      <c r="M37" s="21">
        <v>-79843</v>
      </c>
      <c r="N37" s="21">
        <v>4238</v>
      </c>
      <c r="O37" s="21">
        <v>200515</v>
      </c>
      <c r="P37" s="21">
        <v>340221</v>
      </c>
      <c r="Q37" s="21">
        <f t="shared" si="1"/>
        <v>15249501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1">
        <v>209731</v>
      </c>
      <c r="E38" s="21">
        <v>1144591</v>
      </c>
      <c r="F38" s="21">
        <v>2741774</v>
      </c>
      <c r="G38" s="21">
        <v>7165575</v>
      </c>
      <c r="H38" s="21">
        <v>3078677</v>
      </c>
      <c r="I38" s="21">
        <v>34547</v>
      </c>
      <c r="J38" s="21">
        <v>185615</v>
      </c>
      <c r="K38" s="21">
        <v>195180</v>
      </c>
      <c r="L38" s="21">
        <v>183222</v>
      </c>
      <c r="M38" s="21">
        <v>-131960</v>
      </c>
      <c r="N38" s="21">
        <v>12308</v>
      </c>
      <c r="O38" s="21">
        <v>130102</v>
      </c>
      <c r="P38" s="21">
        <v>335364</v>
      </c>
      <c r="Q38" s="21">
        <f t="shared" si="1"/>
        <v>15284726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1">
        <v>210965</v>
      </c>
      <c r="E39" s="21">
        <v>1072394</v>
      </c>
      <c r="F39" s="21">
        <v>2509347</v>
      </c>
      <c r="G39" s="21">
        <v>7261819</v>
      </c>
      <c r="H39" s="21">
        <v>2431681</v>
      </c>
      <c r="I39" s="21">
        <v>35786</v>
      </c>
      <c r="J39" s="21">
        <v>184779</v>
      </c>
      <c r="K39" s="21">
        <v>181200</v>
      </c>
      <c r="L39" s="21">
        <v>157507</v>
      </c>
      <c r="M39" s="21">
        <v>-87382</v>
      </c>
      <c r="N39" s="21">
        <v>10474</v>
      </c>
      <c r="O39" s="21">
        <v>202165</v>
      </c>
      <c r="P39" s="21">
        <v>298567</v>
      </c>
      <c r="Q39" s="21">
        <f t="shared" si="1"/>
        <v>14469302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1">
        <v>206801</v>
      </c>
      <c r="E40" s="21">
        <v>1092784</v>
      </c>
      <c r="F40" s="21">
        <v>3562454</v>
      </c>
      <c r="G40" s="21">
        <v>7721330</v>
      </c>
      <c r="H40" s="21">
        <v>2096476</v>
      </c>
      <c r="I40" s="21">
        <v>37091</v>
      </c>
      <c r="J40" s="21">
        <v>183938</v>
      </c>
      <c r="K40" s="21">
        <v>233756</v>
      </c>
      <c r="L40" s="21">
        <v>203901</v>
      </c>
      <c r="M40" s="21">
        <v>-126772</v>
      </c>
      <c r="N40" s="21">
        <v>52513</v>
      </c>
      <c r="O40" s="21">
        <v>287753</v>
      </c>
      <c r="P40" s="21">
        <v>315447</v>
      </c>
      <c r="Q40" s="21">
        <f t="shared" si="1"/>
        <v>15867472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1">
        <v>79465</v>
      </c>
      <c r="E41" s="21">
        <v>1018641</v>
      </c>
      <c r="F41" s="21">
        <v>3441204</v>
      </c>
      <c r="G41" s="21">
        <v>7544688</v>
      </c>
      <c r="H41" s="21">
        <v>2116458</v>
      </c>
      <c r="I41" s="21">
        <v>33874</v>
      </c>
      <c r="J41" s="21">
        <v>180505</v>
      </c>
      <c r="K41" s="21">
        <v>172480</v>
      </c>
      <c r="L41" s="21">
        <v>160582</v>
      </c>
      <c r="M41" s="21">
        <v>-149955</v>
      </c>
      <c r="N41" s="21">
        <v>56428</v>
      </c>
      <c r="O41" s="21">
        <v>399323</v>
      </c>
      <c r="P41" s="21">
        <v>293949</v>
      </c>
      <c r="Q41" s="21">
        <f t="shared" si="1"/>
        <v>15347642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1">
        <v>164018</v>
      </c>
      <c r="E42" s="21">
        <v>1070438</v>
      </c>
      <c r="F42" s="21">
        <v>3182266</v>
      </c>
      <c r="G42" s="21">
        <v>7258531</v>
      </c>
      <c r="H42" s="21">
        <v>2459205</v>
      </c>
      <c r="I42" s="21">
        <v>35140</v>
      </c>
      <c r="J42" s="21">
        <v>184291</v>
      </c>
      <c r="K42" s="21">
        <v>146052</v>
      </c>
      <c r="L42" s="21">
        <v>168214</v>
      </c>
      <c r="M42" s="21">
        <v>56589</v>
      </c>
      <c r="N42" s="21">
        <v>81029</v>
      </c>
      <c r="O42" s="21">
        <v>633789</v>
      </c>
      <c r="P42" s="21">
        <v>279389</v>
      </c>
      <c r="Q42" s="21">
        <f t="shared" si="1"/>
        <v>15718951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1">
        <v>191848</v>
      </c>
      <c r="E43" s="21">
        <v>1087769</v>
      </c>
      <c r="F43" s="21">
        <v>3449196</v>
      </c>
      <c r="G43" s="21">
        <v>7129569</v>
      </c>
      <c r="H43" s="21">
        <v>2749697</v>
      </c>
      <c r="I43" s="21">
        <v>36047</v>
      </c>
      <c r="J43" s="21">
        <v>181934</v>
      </c>
      <c r="K43" s="21">
        <v>194717</v>
      </c>
      <c r="L43" s="21">
        <v>213672</v>
      </c>
      <c r="M43" s="21">
        <v>30883</v>
      </c>
      <c r="N43" s="21">
        <v>87876</v>
      </c>
      <c r="O43" s="21">
        <v>682646</v>
      </c>
      <c r="P43" s="21">
        <v>331271</v>
      </c>
      <c r="Q43" s="21">
        <f t="shared" si="1"/>
        <v>16367125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1">
        <v>217644</v>
      </c>
      <c r="E44" s="21">
        <v>1134350</v>
      </c>
      <c r="F44" s="21">
        <v>3618243</v>
      </c>
      <c r="G44" s="21">
        <v>10565568</v>
      </c>
      <c r="H44" s="21">
        <v>3214591</v>
      </c>
      <c r="I44" s="21">
        <v>35932</v>
      </c>
      <c r="J44" s="21">
        <v>182958</v>
      </c>
      <c r="K44" s="21">
        <v>162447</v>
      </c>
      <c r="L44" s="21">
        <v>225612</v>
      </c>
      <c r="M44" s="21">
        <v>6198</v>
      </c>
      <c r="N44" s="21">
        <v>81643</v>
      </c>
      <c r="O44" s="21">
        <v>588137</v>
      </c>
      <c r="P44" s="21">
        <v>349667</v>
      </c>
      <c r="Q44" s="21">
        <f t="shared" si="1"/>
        <v>20382990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1">
        <v>208476</v>
      </c>
      <c r="E45" s="21">
        <v>1113398</v>
      </c>
      <c r="F45" s="21">
        <v>3142134</v>
      </c>
      <c r="G45" s="21">
        <v>10565374</v>
      </c>
      <c r="H45" s="21">
        <v>3284487</v>
      </c>
      <c r="I45" s="21">
        <v>36452</v>
      </c>
      <c r="J45" s="21">
        <v>182032</v>
      </c>
      <c r="K45" s="21">
        <v>137346</v>
      </c>
      <c r="L45" s="21">
        <v>219997</v>
      </c>
      <c r="M45" s="21">
        <v>-36502</v>
      </c>
      <c r="N45" s="21">
        <v>72846</v>
      </c>
      <c r="O45" s="21">
        <v>491663</v>
      </c>
      <c r="P45" s="21">
        <v>345535</v>
      </c>
      <c r="Q45" s="21">
        <f t="shared" si="1"/>
        <v>19763238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1">
        <v>185512</v>
      </c>
      <c r="E46" s="21">
        <v>1051308</v>
      </c>
      <c r="F46" s="21">
        <v>2368415</v>
      </c>
      <c r="G46" s="21">
        <v>9721381</v>
      </c>
      <c r="H46" s="21">
        <v>3049828</v>
      </c>
      <c r="I46" s="21">
        <v>35648</v>
      </c>
      <c r="J46" s="21">
        <v>179027</v>
      </c>
      <c r="K46" s="21">
        <v>185559</v>
      </c>
      <c r="L46" s="21">
        <v>203315</v>
      </c>
      <c r="M46" s="21">
        <v>-93404</v>
      </c>
      <c r="N46" s="21">
        <v>60086</v>
      </c>
      <c r="O46" s="21">
        <v>358563</v>
      </c>
      <c r="P46" s="21">
        <v>329349</v>
      </c>
      <c r="Q46" s="21">
        <f t="shared" si="1"/>
        <v>17634587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1">
        <v>173685</v>
      </c>
      <c r="E47" s="21">
        <v>1135607</v>
      </c>
      <c r="F47" s="21">
        <v>2032194</v>
      </c>
      <c r="G47" s="21">
        <v>8531426</v>
      </c>
      <c r="H47" s="21">
        <v>2268289</v>
      </c>
      <c r="I47" s="21">
        <v>36087</v>
      </c>
      <c r="J47" s="21">
        <v>181050</v>
      </c>
      <c r="K47" s="21">
        <v>171478</v>
      </c>
      <c r="L47" s="21">
        <v>150306</v>
      </c>
      <c r="M47" s="21">
        <v>-68253</v>
      </c>
      <c r="N47" s="21">
        <v>33119</v>
      </c>
      <c r="O47" s="21">
        <v>259101</v>
      </c>
      <c r="P47" s="21">
        <v>331927</v>
      </c>
      <c r="Q47" s="21">
        <f t="shared" si="1"/>
        <v>15236016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1">
        <v>150293</v>
      </c>
      <c r="E48" s="21">
        <v>1076097</v>
      </c>
      <c r="F48" s="21">
        <v>1819517</v>
      </c>
      <c r="G48" s="21">
        <v>8387508</v>
      </c>
      <c r="H48" s="21">
        <v>1485374</v>
      </c>
      <c r="I48" s="21">
        <v>35986</v>
      </c>
      <c r="J48" s="21">
        <v>174560</v>
      </c>
      <c r="K48" s="21">
        <v>129420</v>
      </c>
      <c r="L48" s="21">
        <v>183139</v>
      </c>
      <c r="M48" s="21">
        <v>-125247</v>
      </c>
      <c r="N48" s="21">
        <v>15040</v>
      </c>
      <c r="O48" s="21">
        <v>155229</v>
      </c>
      <c r="P48" s="21">
        <v>287718</v>
      </c>
      <c r="Q48" s="21">
        <f t="shared" si="1"/>
        <v>13774634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1">
        <v>239370</v>
      </c>
      <c r="E49" s="21">
        <v>1107930</v>
      </c>
      <c r="F49" s="21">
        <v>2274185</v>
      </c>
      <c r="G49" s="21">
        <v>8369465</v>
      </c>
      <c r="H49" s="21">
        <v>2033124</v>
      </c>
      <c r="I49" s="21">
        <v>35976</v>
      </c>
      <c r="J49" s="21">
        <v>161233</v>
      </c>
      <c r="K49" s="21">
        <v>156330</v>
      </c>
      <c r="L49" s="21">
        <v>193432</v>
      </c>
      <c r="M49" s="21">
        <v>-91026</v>
      </c>
      <c r="N49" s="21">
        <v>7528</v>
      </c>
      <c r="O49" s="21">
        <v>117405</v>
      </c>
      <c r="P49" s="21">
        <v>328721</v>
      </c>
      <c r="Q49" s="21">
        <f t="shared" si="1"/>
        <v>14933673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1">
        <v>158594</v>
      </c>
      <c r="E50" s="21">
        <v>1114264</v>
      </c>
      <c r="F50" s="21">
        <v>2308102</v>
      </c>
      <c r="G50" s="21">
        <v>7131797</v>
      </c>
      <c r="H50" s="21">
        <v>3075117</v>
      </c>
      <c r="I50" s="21">
        <v>28702</v>
      </c>
      <c r="J50" s="21">
        <v>192620</v>
      </c>
      <c r="K50" s="21">
        <v>182475</v>
      </c>
      <c r="L50" s="21">
        <v>215441</v>
      </c>
      <c r="M50" s="21">
        <v>-187181</v>
      </c>
      <c r="N50" s="21">
        <v>8117</v>
      </c>
      <c r="O50" s="21">
        <v>174701</v>
      </c>
      <c r="P50" s="21">
        <v>305580</v>
      </c>
      <c r="Q50" s="21">
        <f t="shared" si="1"/>
        <v>14708329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1">
        <v>164137</v>
      </c>
      <c r="E51" s="21">
        <v>939577</v>
      </c>
      <c r="F51" s="21">
        <v>2568142</v>
      </c>
      <c r="G51" s="21">
        <v>6231396</v>
      </c>
      <c r="H51" s="21">
        <v>2391027</v>
      </c>
      <c r="I51" s="21">
        <v>31164</v>
      </c>
      <c r="J51" s="21">
        <v>168868</v>
      </c>
      <c r="K51" s="21">
        <v>170810</v>
      </c>
      <c r="L51" s="21">
        <v>188942</v>
      </c>
      <c r="M51" s="21">
        <v>2805</v>
      </c>
      <c r="N51" s="21">
        <v>12480</v>
      </c>
      <c r="O51" s="21">
        <v>150046</v>
      </c>
      <c r="P51" s="21">
        <v>274772</v>
      </c>
      <c r="Q51" s="21">
        <f t="shared" si="1"/>
        <v>13294166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1">
        <v>183403</v>
      </c>
      <c r="E52" s="21">
        <v>1061175</v>
      </c>
      <c r="F52" s="21">
        <v>3045171</v>
      </c>
      <c r="G52" s="21">
        <v>6635717</v>
      </c>
      <c r="H52" s="21">
        <v>3084497</v>
      </c>
      <c r="I52" s="21">
        <v>34803</v>
      </c>
      <c r="J52" s="21">
        <v>188248</v>
      </c>
      <c r="K52" s="21">
        <v>175474</v>
      </c>
      <c r="L52" s="21">
        <v>213259</v>
      </c>
      <c r="M52" s="21">
        <v>-38769</v>
      </c>
      <c r="N52" s="21">
        <v>37014</v>
      </c>
      <c r="O52" s="21">
        <v>334433</v>
      </c>
      <c r="P52" s="21">
        <v>306242</v>
      </c>
      <c r="Q52" s="21">
        <f t="shared" si="1"/>
        <v>15260667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1">
        <v>156450</v>
      </c>
      <c r="E53" s="21">
        <v>1052650</v>
      </c>
      <c r="F53" s="21">
        <v>3500967</v>
      </c>
      <c r="G53" s="21">
        <v>6091443</v>
      </c>
      <c r="H53" s="21">
        <v>3144235</v>
      </c>
      <c r="I53" s="21">
        <v>36863</v>
      </c>
      <c r="J53" s="21">
        <v>180173</v>
      </c>
      <c r="K53" s="21">
        <v>165909</v>
      </c>
      <c r="L53" s="21">
        <v>187948</v>
      </c>
      <c r="M53" s="21">
        <v>146642</v>
      </c>
      <c r="N53" s="21">
        <v>56882</v>
      </c>
      <c r="O53" s="21">
        <v>429125</v>
      </c>
      <c r="P53" s="21">
        <v>262522</v>
      </c>
      <c r="Q53" s="21">
        <f t="shared" si="1"/>
        <v>15411809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1">
        <v>171764</v>
      </c>
      <c r="E54" s="21">
        <v>1124557</v>
      </c>
      <c r="F54" s="21">
        <v>4841955</v>
      </c>
      <c r="G54" s="21">
        <v>6187344</v>
      </c>
      <c r="H54" s="21">
        <v>3113309</v>
      </c>
      <c r="I54" s="21">
        <v>32733</v>
      </c>
      <c r="J54" s="21">
        <v>191158</v>
      </c>
      <c r="K54" s="21">
        <v>215001</v>
      </c>
      <c r="L54" s="21">
        <v>205555</v>
      </c>
      <c r="M54" s="21">
        <v>44796</v>
      </c>
      <c r="N54" s="21">
        <v>79580</v>
      </c>
      <c r="O54" s="21">
        <v>551194</v>
      </c>
      <c r="P54" s="21">
        <v>282879</v>
      </c>
      <c r="Q54" s="21">
        <f t="shared" si="1"/>
        <v>17041825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1">
        <v>189392</v>
      </c>
      <c r="E55" s="21">
        <v>1109526</v>
      </c>
      <c r="F55" s="21">
        <v>4767090</v>
      </c>
      <c r="G55" s="21">
        <v>6706192</v>
      </c>
      <c r="H55" s="21">
        <v>3173785</v>
      </c>
      <c r="I55" s="21">
        <v>39329</v>
      </c>
      <c r="J55" s="21">
        <v>188719</v>
      </c>
      <c r="K55" s="21">
        <v>224856</v>
      </c>
      <c r="L55" s="21">
        <v>210552</v>
      </c>
      <c r="M55" s="21">
        <v>108529</v>
      </c>
      <c r="N55" s="21">
        <v>86916</v>
      </c>
      <c r="O55" s="21">
        <v>583738</v>
      </c>
      <c r="P55" s="21">
        <v>318874</v>
      </c>
      <c r="Q55" s="21">
        <f t="shared" si="1"/>
        <v>17707498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1">
        <v>200351</v>
      </c>
      <c r="E56" s="21">
        <v>1120727</v>
      </c>
      <c r="F56" s="21">
        <v>4473208</v>
      </c>
      <c r="G56" s="21">
        <v>11149905</v>
      </c>
      <c r="H56" s="21">
        <v>3294088</v>
      </c>
      <c r="I56" s="21">
        <v>41985</v>
      </c>
      <c r="J56" s="21">
        <v>199614</v>
      </c>
      <c r="K56" s="21">
        <v>223297</v>
      </c>
      <c r="L56" s="21">
        <v>247309</v>
      </c>
      <c r="M56" s="21">
        <v>94636</v>
      </c>
      <c r="N56" s="21">
        <v>70784</v>
      </c>
      <c r="O56" s="21">
        <v>497146</v>
      </c>
      <c r="P56" s="21">
        <v>327210</v>
      </c>
      <c r="Q56" s="21">
        <f t="shared" si="1"/>
        <v>21940260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1">
        <v>180319</v>
      </c>
      <c r="E57" s="21">
        <v>1110357</v>
      </c>
      <c r="F57" s="21">
        <v>3644573</v>
      </c>
      <c r="G57" s="21">
        <v>11415817</v>
      </c>
      <c r="H57" s="21">
        <v>3296372</v>
      </c>
      <c r="I57" s="21">
        <v>40202</v>
      </c>
      <c r="J57" s="21">
        <v>194022</v>
      </c>
      <c r="K57" s="21">
        <v>230677</v>
      </c>
      <c r="L57" s="21">
        <v>276785</v>
      </c>
      <c r="M57" s="21">
        <v>76677</v>
      </c>
      <c r="N57" s="21">
        <v>74517</v>
      </c>
      <c r="O57" s="21">
        <v>384431</v>
      </c>
      <c r="P57" s="21">
        <v>323972</v>
      </c>
      <c r="Q57" s="21">
        <f t="shared" si="1"/>
        <v>21248721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1">
        <v>178144</v>
      </c>
      <c r="E58" s="21">
        <v>1082221</v>
      </c>
      <c r="F58" s="21">
        <v>2803100</v>
      </c>
      <c r="G58" s="21">
        <v>8432579</v>
      </c>
      <c r="H58" s="21">
        <v>3062681</v>
      </c>
      <c r="I58" s="21">
        <v>30297</v>
      </c>
      <c r="J58" s="21">
        <v>180100</v>
      </c>
      <c r="K58" s="21">
        <v>190263</v>
      </c>
      <c r="L58" s="21">
        <v>221870</v>
      </c>
      <c r="M58" s="21">
        <v>12911</v>
      </c>
      <c r="N58" s="21">
        <v>59857</v>
      </c>
      <c r="O58" s="21">
        <v>404174</v>
      </c>
      <c r="P58" s="21">
        <v>298226</v>
      </c>
      <c r="Q58" s="21">
        <f t="shared" si="1"/>
        <v>16956423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1">
        <v>175922</v>
      </c>
      <c r="E59" s="21">
        <v>1111710</v>
      </c>
      <c r="F59" s="21">
        <v>2462831</v>
      </c>
      <c r="G59" s="21">
        <v>7475105</v>
      </c>
      <c r="H59" s="21">
        <v>3014971</v>
      </c>
      <c r="I59" s="21">
        <v>31191</v>
      </c>
      <c r="J59" s="21">
        <v>163019</v>
      </c>
      <c r="K59" s="21">
        <v>170597</v>
      </c>
      <c r="L59" s="21">
        <v>185019</v>
      </c>
      <c r="M59" s="21">
        <v>-11697</v>
      </c>
      <c r="N59" s="21">
        <v>36600</v>
      </c>
      <c r="O59" s="21">
        <v>322177</v>
      </c>
      <c r="P59" s="21">
        <v>313707</v>
      </c>
      <c r="Q59" s="21">
        <f t="shared" si="1"/>
        <v>15451152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1">
        <v>180347</v>
      </c>
      <c r="E60" s="21">
        <v>1080050</v>
      </c>
      <c r="F60" s="21">
        <v>2172837</v>
      </c>
      <c r="G60" s="21">
        <v>7605658</v>
      </c>
      <c r="H60" s="21">
        <v>2384395</v>
      </c>
      <c r="I60" s="21">
        <v>36872</v>
      </c>
      <c r="J60" s="21">
        <v>182250</v>
      </c>
      <c r="K60" s="21">
        <v>152403</v>
      </c>
      <c r="L60" s="21">
        <v>184829</v>
      </c>
      <c r="M60" s="21">
        <v>-45106</v>
      </c>
      <c r="N60" s="21">
        <v>11868</v>
      </c>
      <c r="O60" s="21">
        <v>216859</v>
      </c>
      <c r="P60" s="21">
        <v>290642</v>
      </c>
      <c r="Q60" s="21">
        <f t="shared" si="1"/>
        <v>14453904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1">
        <v>196553</v>
      </c>
      <c r="E61" s="21">
        <v>1115826</v>
      </c>
      <c r="F61" s="21">
        <v>3043889</v>
      </c>
      <c r="G61" s="21">
        <v>8290897</v>
      </c>
      <c r="H61" s="21">
        <v>3120421</v>
      </c>
      <c r="I61" s="21">
        <v>35367</v>
      </c>
      <c r="J61" s="21">
        <v>194735</v>
      </c>
      <c r="K61" s="21">
        <v>177822</v>
      </c>
      <c r="L61" s="21">
        <v>206188</v>
      </c>
      <c r="M61" s="21">
        <v>-84450</v>
      </c>
      <c r="N61" s="21">
        <v>2098</v>
      </c>
      <c r="O61" s="21">
        <v>214205</v>
      </c>
      <c r="P61" s="21">
        <v>304514</v>
      </c>
      <c r="Q61" s="21">
        <f t="shared" si="1"/>
        <v>16818065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1">
        <v>194081</v>
      </c>
      <c r="E62" s="21">
        <v>1077771</v>
      </c>
      <c r="F62" s="21">
        <v>4488044</v>
      </c>
      <c r="G62" s="21">
        <v>6896184</v>
      </c>
      <c r="H62" s="21">
        <v>2539400</v>
      </c>
      <c r="I62" s="21">
        <v>32597</v>
      </c>
      <c r="J62" s="21">
        <v>208159</v>
      </c>
      <c r="K62" s="21">
        <v>169541</v>
      </c>
      <c r="L62" s="21">
        <v>200383</v>
      </c>
      <c r="M62" s="21">
        <v>-35065</v>
      </c>
      <c r="N62" s="21">
        <v>12196</v>
      </c>
      <c r="O62" s="21">
        <v>280786</v>
      </c>
      <c r="P62" s="21">
        <v>299758</v>
      </c>
      <c r="Q62" s="21">
        <f t="shared" si="1"/>
        <v>16363835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1">
        <v>177412</v>
      </c>
      <c r="E63" s="21">
        <v>972350</v>
      </c>
      <c r="F63" s="21">
        <v>3790671</v>
      </c>
      <c r="G63" s="21">
        <v>6572717</v>
      </c>
      <c r="H63" s="21">
        <v>2247565</v>
      </c>
      <c r="I63" s="21">
        <v>35545</v>
      </c>
      <c r="J63" s="21">
        <v>189499</v>
      </c>
      <c r="K63" s="21">
        <v>172694</v>
      </c>
      <c r="L63" s="21">
        <v>173694</v>
      </c>
      <c r="M63" s="21">
        <v>3343</v>
      </c>
      <c r="N63" s="21">
        <v>18654</v>
      </c>
      <c r="O63" s="21">
        <v>215087</v>
      </c>
      <c r="P63" s="21">
        <v>274807</v>
      </c>
      <c r="Q63" s="21">
        <f t="shared" si="1"/>
        <v>14844038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1">
        <v>150522</v>
      </c>
      <c r="E64" s="21">
        <v>1106511</v>
      </c>
      <c r="F64" s="21">
        <v>4821087</v>
      </c>
      <c r="G64" s="21">
        <v>7289171</v>
      </c>
      <c r="H64" s="21">
        <v>2399513</v>
      </c>
      <c r="I64" s="21">
        <v>39812</v>
      </c>
      <c r="J64" s="21">
        <v>200498</v>
      </c>
      <c r="K64" s="21">
        <v>175896</v>
      </c>
      <c r="L64" s="21">
        <v>186911</v>
      </c>
      <c r="M64" s="21">
        <v>34214</v>
      </c>
      <c r="N64" s="21">
        <v>32202</v>
      </c>
      <c r="O64" s="21">
        <v>388563</v>
      </c>
      <c r="P64" s="21">
        <v>277101</v>
      </c>
      <c r="Q64" s="21">
        <f t="shared" si="1"/>
        <v>17102001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1">
        <v>159930</v>
      </c>
      <c r="E65" s="21">
        <v>986235</v>
      </c>
      <c r="F65" s="21">
        <v>5382245</v>
      </c>
      <c r="G65" s="21">
        <v>5870454</v>
      </c>
      <c r="H65" s="21">
        <v>1364292</v>
      </c>
      <c r="I65" s="21">
        <v>37882</v>
      </c>
      <c r="J65" s="21">
        <v>157373</v>
      </c>
      <c r="K65" s="21">
        <v>157431</v>
      </c>
      <c r="L65" s="21">
        <v>192315</v>
      </c>
      <c r="M65" s="21">
        <v>-2592</v>
      </c>
      <c r="N65" s="21">
        <v>51423</v>
      </c>
      <c r="O65" s="21">
        <v>430048</v>
      </c>
      <c r="P65" s="21">
        <v>245303</v>
      </c>
      <c r="Q65" s="21">
        <f t="shared" si="1"/>
        <v>15032339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1">
        <v>140718</v>
      </c>
      <c r="E66" s="21">
        <v>958566</v>
      </c>
      <c r="F66" s="21">
        <v>5827185</v>
      </c>
      <c r="G66" s="21">
        <v>7394178</v>
      </c>
      <c r="H66" s="21">
        <v>2318376</v>
      </c>
      <c r="I66" s="21">
        <v>35120</v>
      </c>
      <c r="J66" s="21">
        <v>186895</v>
      </c>
      <c r="K66" s="21">
        <v>187903</v>
      </c>
      <c r="L66" s="21">
        <v>190696</v>
      </c>
      <c r="M66" s="21">
        <v>52330</v>
      </c>
      <c r="N66" s="21">
        <v>68629</v>
      </c>
      <c r="O66" s="21">
        <v>577243</v>
      </c>
      <c r="P66" s="21">
        <v>229642</v>
      </c>
      <c r="Q66" s="21">
        <f t="shared" si="1"/>
        <v>18167481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1">
        <v>198873</v>
      </c>
      <c r="E67" s="21">
        <v>1056999</v>
      </c>
      <c r="F67" s="21">
        <v>5278664</v>
      </c>
      <c r="G67" s="21">
        <v>8930722</v>
      </c>
      <c r="H67" s="21">
        <v>3249499</v>
      </c>
      <c r="I67" s="21">
        <v>36630</v>
      </c>
      <c r="J67" s="21">
        <v>183093</v>
      </c>
      <c r="K67" s="21">
        <v>164540</v>
      </c>
      <c r="L67" s="21">
        <v>207513</v>
      </c>
      <c r="M67" s="21">
        <v>226182</v>
      </c>
      <c r="N67" s="21">
        <v>67612</v>
      </c>
      <c r="O67" s="21">
        <v>595602</v>
      </c>
      <c r="P67" s="21">
        <v>299482</v>
      </c>
      <c r="Q67" s="21">
        <f t="shared" ref="Q67:Q130" si="3">SUM(D67:P67)</f>
        <v>20495411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1">
        <v>197845</v>
      </c>
      <c r="E68" s="21">
        <v>1114350</v>
      </c>
      <c r="F68" s="21">
        <v>4647857</v>
      </c>
      <c r="G68" s="21">
        <v>13706327</v>
      </c>
      <c r="H68" s="21">
        <v>3350342</v>
      </c>
      <c r="I68" s="21">
        <v>40587</v>
      </c>
      <c r="J68" s="21">
        <v>196770</v>
      </c>
      <c r="K68" s="21">
        <v>178087</v>
      </c>
      <c r="L68" s="21">
        <v>238094</v>
      </c>
      <c r="M68" s="21">
        <v>77939</v>
      </c>
      <c r="N68" s="21">
        <v>59942</v>
      </c>
      <c r="O68" s="21">
        <v>538019</v>
      </c>
      <c r="P68" s="21">
        <v>317707</v>
      </c>
      <c r="Q68" s="21">
        <f t="shared" si="3"/>
        <v>24663866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1">
        <v>212686</v>
      </c>
      <c r="E69" s="21">
        <v>1141188</v>
      </c>
      <c r="F69" s="21">
        <v>3855324</v>
      </c>
      <c r="G69" s="21">
        <v>11212646</v>
      </c>
      <c r="H69" s="21">
        <v>3354801</v>
      </c>
      <c r="I69" s="21">
        <v>40699</v>
      </c>
      <c r="J69" s="21">
        <v>194853</v>
      </c>
      <c r="K69" s="21">
        <v>163634</v>
      </c>
      <c r="L69" s="21">
        <v>243471</v>
      </c>
      <c r="M69" s="21">
        <v>53010</v>
      </c>
      <c r="N69" s="21">
        <v>80958</v>
      </c>
      <c r="O69" s="21">
        <v>500325</v>
      </c>
      <c r="P69" s="21">
        <v>319078</v>
      </c>
      <c r="Q69" s="21">
        <f t="shared" si="3"/>
        <v>21372673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1">
        <v>205574</v>
      </c>
      <c r="E70" s="21">
        <v>1083865</v>
      </c>
      <c r="F70" s="21">
        <v>2790307</v>
      </c>
      <c r="G70" s="21">
        <v>10305034</v>
      </c>
      <c r="H70" s="21">
        <v>3249287</v>
      </c>
      <c r="I70" s="21">
        <v>40123</v>
      </c>
      <c r="J70" s="21">
        <v>186867</v>
      </c>
      <c r="K70" s="21">
        <v>189078</v>
      </c>
      <c r="L70" s="21">
        <v>213515</v>
      </c>
      <c r="M70" s="21">
        <v>-47043</v>
      </c>
      <c r="N70" s="21">
        <v>53175</v>
      </c>
      <c r="O70" s="21">
        <v>401760</v>
      </c>
      <c r="P70" s="21">
        <v>299651</v>
      </c>
      <c r="Q70" s="21">
        <f t="shared" si="3"/>
        <v>18971193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1">
        <v>187190</v>
      </c>
      <c r="E71" s="21">
        <v>1125031</v>
      </c>
      <c r="F71" s="21">
        <v>2324309</v>
      </c>
      <c r="G71" s="21">
        <v>9546963</v>
      </c>
      <c r="H71" s="21">
        <v>2923758</v>
      </c>
      <c r="I71" s="21">
        <v>41373</v>
      </c>
      <c r="J71" s="21">
        <v>194773</v>
      </c>
      <c r="K71" s="21">
        <v>175919</v>
      </c>
      <c r="L71" s="21">
        <v>169342</v>
      </c>
      <c r="M71" s="21">
        <v>-50847</v>
      </c>
      <c r="N71" s="21">
        <v>31769</v>
      </c>
      <c r="O71" s="21">
        <v>396276</v>
      </c>
      <c r="P71" s="21">
        <v>273352</v>
      </c>
      <c r="Q71" s="21">
        <f t="shared" si="3"/>
        <v>17339208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1">
        <v>213217</v>
      </c>
      <c r="E72" s="21">
        <v>1061726</v>
      </c>
      <c r="F72" s="21">
        <v>2344887</v>
      </c>
      <c r="G72" s="21">
        <v>8655023</v>
      </c>
      <c r="H72" s="21">
        <v>2382494</v>
      </c>
      <c r="I72" s="21">
        <v>40730</v>
      </c>
      <c r="J72" s="21">
        <v>199825</v>
      </c>
      <c r="K72" s="21">
        <v>157984</v>
      </c>
      <c r="L72" s="21">
        <v>168316</v>
      </c>
      <c r="M72" s="21">
        <v>-97182</v>
      </c>
      <c r="N72" s="21">
        <v>15398</v>
      </c>
      <c r="O72" s="21">
        <v>291930</v>
      </c>
      <c r="P72" s="21">
        <v>284605</v>
      </c>
      <c r="Q72" s="21">
        <f t="shared" si="3"/>
        <v>15718953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1">
        <v>197294</v>
      </c>
      <c r="E73" s="21">
        <v>1136841</v>
      </c>
      <c r="F73" s="21">
        <v>2496799</v>
      </c>
      <c r="G73" s="21">
        <v>9311698</v>
      </c>
      <c r="H73" s="21">
        <v>2579294</v>
      </c>
      <c r="I73" s="21">
        <v>42979</v>
      </c>
      <c r="J73" s="21">
        <v>195890</v>
      </c>
      <c r="K73" s="21">
        <v>129738</v>
      </c>
      <c r="L73" s="21">
        <v>183925</v>
      </c>
      <c r="M73" s="21">
        <v>-118152</v>
      </c>
      <c r="N73" s="21">
        <v>2614</v>
      </c>
      <c r="O73" s="21">
        <v>267161</v>
      </c>
      <c r="P73" s="21">
        <v>301607</v>
      </c>
      <c r="Q73" s="21">
        <f t="shared" si="3"/>
        <v>16727688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1">
        <v>215840</v>
      </c>
      <c r="E74" s="21">
        <v>1139475</v>
      </c>
      <c r="F74" s="21">
        <v>1988475</v>
      </c>
      <c r="G74" s="21">
        <v>8392079</v>
      </c>
      <c r="H74" s="21">
        <v>3336828</v>
      </c>
      <c r="I74" s="21">
        <v>25500</v>
      </c>
      <c r="J74" s="21">
        <v>227175</v>
      </c>
      <c r="K74" s="21">
        <v>124864</v>
      </c>
      <c r="L74" s="21">
        <v>191474</v>
      </c>
      <c r="M74" s="21">
        <v>12822</v>
      </c>
      <c r="N74" s="21">
        <v>12731</v>
      </c>
      <c r="O74" s="21">
        <v>232519</v>
      </c>
      <c r="P74" s="21">
        <v>524564</v>
      </c>
      <c r="Q74" s="21">
        <f t="shared" si="3"/>
        <v>16424346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1">
        <v>194801</v>
      </c>
      <c r="E75" s="21">
        <v>989655</v>
      </c>
      <c r="F75" s="21">
        <v>1720679</v>
      </c>
      <c r="G75" s="21">
        <v>7629383</v>
      </c>
      <c r="H75" s="21">
        <v>3044771</v>
      </c>
      <c r="I75" s="21">
        <v>33846</v>
      </c>
      <c r="J75" s="21">
        <v>185809</v>
      </c>
      <c r="K75" s="21">
        <v>129635</v>
      </c>
      <c r="L75" s="21">
        <v>155279</v>
      </c>
      <c r="M75" s="21">
        <v>80173</v>
      </c>
      <c r="N75" s="21">
        <v>18747</v>
      </c>
      <c r="O75" s="21">
        <v>307097</v>
      </c>
      <c r="P75" s="21">
        <v>240056</v>
      </c>
      <c r="Q75" s="21">
        <f t="shared" si="3"/>
        <v>14729931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1">
        <v>144790</v>
      </c>
      <c r="E76" s="21">
        <v>1055878</v>
      </c>
      <c r="F76" s="21">
        <v>2295721</v>
      </c>
      <c r="G76" s="21">
        <v>7062831</v>
      </c>
      <c r="H76" s="21">
        <v>3372357</v>
      </c>
      <c r="I76" s="21">
        <v>36129</v>
      </c>
      <c r="J76" s="21">
        <v>198414</v>
      </c>
      <c r="K76" s="21">
        <v>186111</v>
      </c>
      <c r="L76" s="21">
        <v>169284</v>
      </c>
      <c r="M76" s="21">
        <v>53881</v>
      </c>
      <c r="N76" s="21">
        <v>47738</v>
      </c>
      <c r="O76" s="21">
        <v>442350</v>
      </c>
      <c r="P76" s="21">
        <v>246401</v>
      </c>
      <c r="Q76" s="21">
        <f t="shared" si="3"/>
        <v>15311885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1">
        <v>190137</v>
      </c>
      <c r="E77" s="21">
        <v>1028233</v>
      </c>
      <c r="F77" s="21">
        <v>2250792</v>
      </c>
      <c r="G77" s="21">
        <v>7052154</v>
      </c>
      <c r="H77" s="21">
        <v>3180544</v>
      </c>
      <c r="I77" s="21">
        <v>34492</v>
      </c>
      <c r="J77" s="21">
        <v>178734</v>
      </c>
      <c r="K77" s="21">
        <v>181896</v>
      </c>
      <c r="L77" s="21">
        <v>225370</v>
      </c>
      <c r="M77" s="21">
        <v>90215</v>
      </c>
      <c r="N77" s="21">
        <v>53283</v>
      </c>
      <c r="O77" s="21">
        <v>612044</v>
      </c>
      <c r="P77" s="21">
        <v>232174</v>
      </c>
      <c r="Q77" s="21">
        <f t="shared" si="3"/>
        <v>15310068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1">
        <v>169992</v>
      </c>
      <c r="E78" s="21">
        <v>1041450</v>
      </c>
      <c r="F78" s="21">
        <v>2987180</v>
      </c>
      <c r="G78" s="21">
        <v>7822773</v>
      </c>
      <c r="H78" s="21">
        <v>2456207</v>
      </c>
      <c r="I78" s="21">
        <v>33363</v>
      </c>
      <c r="J78" s="21">
        <v>178292</v>
      </c>
      <c r="K78" s="21">
        <v>195585</v>
      </c>
      <c r="L78" s="21">
        <v>213137</v>
      </c>
      <c r="M78" s="21">
        <v>28267</v>
      </c>
      <c r="N78" s="21">
        <v>82842</v>
      </c>
      <c r="O78" s="21">
        <v>732302</v>
      </c>
      <c r="P78" s="21">
        <v>207262</v>
      </c>
      <c r="Q78" s="21">
        <f t="shared" si="3"/>
        <v>16148652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1">
        <v>204840</v>
      </c>
      <c r="E79" s="21">
        <v>1103925</v>
      </c>
      <c r="F79" s="21">
        <v>2741467</v>
      </c>
      <c r="G79" s="21">
        <v>9335701</v>
      </c>
      <c r="H79" s="21">
        <v>2920658</v>
      </c>
      <c r="I79" s="21">
        <v>38133</v>
      </c>
      <c r="J79" s="21">
        <v>188052</v>
      </c>
      <c r="K79" s="21">
        <v>193845</v>
      </c>
      <c r="L79" s="21">
        <v>223075</v>
      </c>
      <c r="M79" s="21">
        <v>80771</v>
      </c>
      <c r="N79" s="21">
        <v>81210</v>
      </c>
      <c r="O79" s="21">
        <v>728559</v>
      </c>
      <c r="P79" s="21">
        <v>281196</v>
      </c>
      <c r="Q79" s="21">
        <f t="shared" si="3"/>
        <v>18121432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1">
        <v>200921</v>
      </c>
      <c r="E80" s="21">
        <v>1113475</v>
      </c>
      <c r="F80" s="21">
        <v>3385221</v>
      </c>
      <c r="G80" s="21">
        <v>12445640</v>
      </c>
      <c r="H80" s="21">
        <v>3333079</v>
      </c>
      <c r="I80" s="21">
        <v>42495</v>
      </c>
      <c r="J80" s="21">
        <v>193564</v>
      </c>
      <c r="K80" s="21">
        <v>163655</v>
      </c>
      <c r="L80" s="21">
        <v>219471</v>
      </c>
      <c r="M80" s="21">
        <v>70297</v>
      </c>
      <c r="N80" s="21">
        <v>76220</v>
      </c>
      <c r="O80" s="21">
        <v>674926</v>
      </c>
      <c r="P80" s="21">
        <v>299752</v>
      </c>
      <c r="Q80" s="21">
        <f t="shared" si="3"/>
        <v>22218716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1">
        <v>211579</v>
      </c>
      <c r="E81" s="21">
        <v>1113099</v>
      </c>
      <c r="F81" s="21">
        <v>2865344</v>
      </c>
      <c r="G81" s="21">
        <v>13821273</v>
      </c>
      <c r="H81" s="21">
        <v>3108988</v>
      </c>
      <c r="I81" s="21">
        <v>40033</v>
      </c>
      <c r="J81" s="21">
        <v>193228</v>
      </c>
      <c r="K81" s="21">
        <v>134697</v>
      </c>
      <c r="L81" s="21">
        <v>227101</v>
      </c>
      <c r="M81" s="21">
        <v>81953</v>
      </c>
      <c r="N81" s="21">
        <v>64122</v>
      </c>
      <c r="O81" s="21">
        <v>599660</v>
      </c>
      <c r="P81" s="21">
        <v>294106</v>
      </c>
      <c r="Q81" s="21">
        <f t="shared" si="3"/>
        <v>22755183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1">
        <v>204669</v>
      </c>
      <c r="E82" s="21">
        <v>1087660</v>
      </c>
      <c r="F82" s="21">
        <v>2138807</v>
      </c>
      <c r="G82" s="21">
        <v>10934325</v>
      </c>
      <c r="H82" s="21">
        <v>3248117</v>
      </c>
      <c r="I82" s="21">
        <v>35855</v>
      </c>
      <c r="J82" s="21">
        <v>187252</v>
      </c>
      <c r="K82" s="21">
        <v>162947</v>
      </c>
      <c r="L82" s="21">
        <v>183616</v>
      </c>
      <c r="M82" s="21">
        <v>-826</v>
      </c>
      <c r="N82" s="21">
        <v>57325</v>
      </c>
      <c r="O82" s="21">
        <v>485678</v>
      </c>
      <c r="P82" s="21">
        <v>278066</v>
      </c>
      <c r="Q82" s="21">
        <f t="shared" si="3"/>
        <v>19003491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1">
        <v>182474</v>
      </c>
      <c r="E83" s="21">
        <v>1123293</v>
      </c>
      <c r="F83" s="21">
        <v>1784063</v>
      </c>
      <c r="G83" s="21">
        <v>10343160</v>
      </c>
      <c r="H83" s="21">
        <v>2552430</v>
      </c>
      <c r="I83" s="21">
        <v>36978</v>
      </c>
      <c r="J83" s="21">
        <v>171409</v>
      </c>
      <c r="K83" s="21">
        <v>119141</v>
      </c>
      <c r="L83" s="21">
        <v>165583</v>
      </c>
      <c r="M83" s="21">
        <v>-11308</v>
      </c>
      <c r="N83" s="21">
        <v>41128</v>
      </c>
      <c r="O83" s="21">
        <v>348918</v>
      </c>
      <c r="P83" s="21">
        <v>279014</v>
      </c>
      <c r="Q83" s="21">
        <f t="shared" si="3"/>
        <v>17136283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1">
        <v>178274</v>
      </c>
      <c r="E84" s="21">
        <v>1075150</v>
      </c>
      <c r="F84" s="21">
        <v>1716472</v>
      </c>
      <c r="G84" s="21">
        <v>9869983</v>
      </c>
      <c r="H84" s="21">
        <v>2832968</v>
      </c>
      <c r="I84" s="21">
        <v>28289</v>
      </c>
      <c r="J84" s="21">
        <v>200549</v>
      </c>
      <c r="K84" s="21">
        <v>114411</v>
      </c>
      <c r="L84" s="21">
        <v>180474</v>
      </c>
      <c r="M84" s="21">
        <v>-84912</v>
      </c>
      <c r="N84" s="21">
        <v>20044</v>
      </c>
      <c r="O84" s="21">
        <v>187952</v>
      </c>
      <c r="P84" s="21">
        <v>260709</v>
      </c>
      <c r="Q84" s="21">
        <f t="shared" si="3"/>
        <v>16580363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1">
        <v>199988</v>
      </c>
      <c r="E85" s="21">
        <v>1119419</v>
      </c>
      <c r="F85" s="21">
        <v>1453530</v>
      </c>
      <c r="G85" s="21">
        <v>10991168</v>
      </c>
      <c r="H85" s="21">
        <v>2405543</v>
      </c>
      <c r="I85" s="21">
        <v>36334</v>
      </c>
      <c r="J85" s="21">
        <v>202751</v>
      </c>
      <c r="K85" s="21">
        <v>111320</v>
      </c>
      <c r="L85" s="21">
        <v>180108</v>
      </c>
      <c r="M85" s="21">
        <v>-91554</v>
      </c>
      <c r="N85" s="21">
        <v>1579</v>
      </c>
      <c r="O85" s="21">
        <v>232929</v>
      </c>
      <c r="P85" s="21">
        <v>264116</v>
      </c>
      <c r="Q85" s="21">
        <f t="shared" si="3"/>
        <v>17107231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1">
        <v>206720</v>
      </c>
      <c r="E86" s="21">
        <v>1127003</v>
      </c>
      <c r="F86" s="21">
        <v>1552924</v>
      </c>
      <c r="G86" s="21">
        <v>10791613</v>
      </c>
      <c r="H86" s="21">
        <v>2777052</v>
      </c>
      <c r="I86" s="21">
        <v>52613</v>
      </c>
      <c r="J86" s="21">
        <v>185764</v>
      </c>
      <c r="K86" s="21">
        <v>143309</v>
      </c>
      <c r="L86" s="21">
        <v>149329</v>
      </c>
      <c r="M86" s="21">
        <v>-9322</v>
      </c>
      <c r="N86" s="21">
        <v>12272</v>
      </c>
      <c r="O86" s="21">
        <v>270837</v>
      </c>
      <c r="P86" s="21">
        <v>273402</v>
      </c>
      <c r="Q86" s="21">
        <f t="shared" si="3"/>
        <v>17533516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1">
        <v>151191</v>
      </c>
      <c r="E87" s="21">
        <v>1019034</v>
      </c>
      <c r="F87" s="21">
        <v>1228969</v>
      </c>
      <c r="G87" s="21">
        <v>9042432</v>
      </c>
      <c r="H87" s="21">
        <v>2349679</v>
      </c>
      <c r="I87" s="21">
        <v>53160</v>
      </c>
      <c r="J87" s="21">
        <v>191530</v>
      </c>
      <c r="K87" s="21">
        <v>109512</v>
      </c>
      <c r="L87" s="21">
        <v>140271</v>
      </c>
      <c r="M87" s="21">
        <v>72345</v>
      </c>
      <c r="N87" s="21">
        <v>27647</v>
      </c>
      <c r="O87" s="21">
        <v>262219</v>
      </c>
      <c r="P87" s="21">
        <v>260014</v>
      </c>
      <c r="Q87" s="21">
        <f t="shared" si="3"/>
        <v>14908003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1">
        <v>148794</v>
      </c>
      <c r="E88" s="21">
        <v>1074208</v>
      </c>
      <c r="F88" s="21">
        <v>1438594</v>
      </c>
      <c r="G88" s="21">
        <v>8486061</v>
      </c>
      <c r="H88" s="21">
        <v>2518841</v>
      </c>
      <c r="I88" s="21">
        <v>56212</v>
      </c>
      <c r="J88" s="21">
        <v>206649</v>
      </c>
      <c r="K88" s="21">
        <v>136041</v>
      </c>
      <c r="L88" s="21">
        <v>154955</v>
      </c>
      <c r="M88" s="21">
        <v>-836</v>
      </c>
      <c r="N88" s="21">
        <v>56122</v>
      </c>
      <c r="O88" s="21">
        <v>450302</v>
      </c>
      <c r="P88" s="21">
        <v>284343</v>
      </c>
      <c r="Q88" s="21">
        <f t="shared" si="3"/>
        <v>15010286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1">
        <v>187143</v>
      </c>
      <c r="E89" s="21">
        <v>1036126</v>
      </c>
      <c r="F89" s="21">
        <v>2719988</v>
      </c>
      <c r="G89" s="21">
        <v>9647291</v>
      </c>
      <c r="H89" s="21">
        <v>2435902</v>
      </c>
      <c r="I89" s="21">
        <v>55507</v>
      </c>
      <c r="J89" s="21">
        <v>198076</v>
      </c>
      <c r="K89" s="21">
        <v>180301</v>
      </c>
      <c r="L89" s="21">
        <v>159589</v>
      </c>
      <c r="M89" s="21">
        <v>58100</v>
      </c>
      <c r="N89" s="21">
        <v>71402</v>
      </c>
      <c r="O89" s="21">
        <v>538091</v>
      </c>
      <c r="P89" s="21">
        <v>248789</v>
      </c>
      <c r="Q89" s="21">
        <f t="shared" si="3"/>
        <v>17536305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1">
        <v>145496</v>
      </c>
      <c r="E90" s="21">
        <v>1069529</v>
      </c>
      <c r="F90" s="21">
        <v>3231440</v>
      </c>
      <c r="G90" s="21">
        <v>7643554</v>
      </c>
      <c r="H90" s="21">
        <v>2851490</v>
      </c>
      <c r="I90" s="21">
        <v>46933</v>
      </c>
      <c r="J90" s="21">
        <v>178091</v>
      </c>
      <c r="K90" s="21">
        <v>153916</v>
      </c>
      <c r="L90" s="21">
        <v>116807</v>
      </c>
      <c r="M90" s="21">
        <v>2210</v>
      </c>
      <c r="N90" s="21">
        <v>75906</v>
      </c>
      <c r="O90" s="21">
        <v>690681</v>
      </c>
      <c r="P90" s="21">
        <v>238767</v>
      </c>
      <c r="Q90" s="21">
        <f t="shared" si="3"/>
        <v>16444820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1">
        <v>200912</v>
      </c>
      <c r="E91" s="21">
        <v>1081949</v>
      </c>
      <c r="F91" s="21">
        <v>2745387</v>
      </c>
      <c r="G91" s="21">
        <v>8381852</v>
      </c>
      <c r="H91" s="21">
        <v>3006237</v>
      </c>
      <c r="I91" s="21">
        <v>51478</v>
      </c>
      <c r="J91" s="21">
        <v>190516</v>
      </c>
      <c r="K91" s="21">
        <v>142217</v>
      </c>
      <c r="L91" s="21">
        <v>130579</v>
      </c>
      <c r="M91" s="21">
        <v>117817</v>
      </c>
      <c r="N91" s="21">
        <v>100402</v>
      </c>
      <c r="O91" s="21">
        <v>658087</v>
      </c>
      <c r="P91" s="21">
        <v>300805</v>
      </c>
      <c r="Q91" s="21">
        <f t="shared" si="3"/>
        <v>17108238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1">
        <v>210175</v>
      </c>
      <c r="E92" s="21">
        <v>1102234</v>
      </c>
      <c r="F92" s="21">
        <v>3336297</v>
      </c>
      <c r="G92" s="21">
        <v>10942690</v>
      </c>
      <c r="H92" s="21">
        <v>3344438</v>
      </c>
      <c r="I92" s="21">
        <v>55199</v>
      </c>
      <c r="J92" s="21">
        <v>200653</v>
      </c>
      <c r="K92" s="21">
        <v>133268</v>
      </c>
      <c r="L92" s="21">
        <v>136318</v>
      </c>
      <c r="M92" s="21">
        <v>76858</v>
      </c>
      <c r="N92" s="21">
        <v>89749</v>
      </c>
      <c r="O92" s="21">
        <v>700472</v>
      </c>
      <c r="P92" s="21">
        <v>337116</v>
      </c>
      <c r="Q92" s="21">
        <f t="shared" si="3"/>
        <v>20665467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1">
        <v>221536</v>
      </c>
      <c r="E93" s="21">
        <v>1095569</v>
      </c>
      <c r="F93" s="21">
        <v>3422556</v>
      </c>
      <c r="G93" s="21">
        <v>12825495</v>
      </c>
      <c r="H93" s="21">
        <v>2892796</v>
      </c>
      <c r="I93" s="21">
        <v>39892</v>
      </c>
      <c r="J93" s="21">
        <v>206660</v>
      </c>
      <c r="K93" s="21">
        <v>135439</v>
      </c>
      <c r="L93" s="21">
        <v>130533</v>
      </c>
      <c r="M93" s="21">
        <v>72116</v>
      </c>
      <c r="N93" s="21">
        <v>85383</v>
      </c>
      <c r="O93" s="21">
        <v>648210</v>
      </c>
      <c r="P93" s="21">
        <v>334469</v>
      </c>
      <c r="Q93" s="21">
        <f t="shared" si="3"/>
        <v>22110654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1">
        <v>210601</v>
      </c>
      <c r="E94" s="21">
        <v>1063787</v>
      </c>
      <c r="F94" s="21">
        <v>1712707</v>
      </c>
      <c r="G94" s="21">
        <v>11567074</v>
      </c>
      <c r="H94" s="21">
        <v>2625305</v>
      </c>
      <c r="I94" s="21">
        <v>20574</v>
      </c>
      <c r="J94" s="21">
        <v>187516</v>
      </c>
      <c r="K94" s="21">
        <v>146212</v>
      </c>
      <c r="L94" s="21">
        <v>144015</v>
      </c>
      <c r="M94" s="21">
        <v>35732</v>
      </c>
      <c r="N94" s="21">
        <v>72990</v>
      </c>
      <c r="O94" s="21">
        <v>405750</v>
      </c>
      <c r="P94" s="21">
        <v>321331</v>
      </c>
      <c r="Q94" s="21">
        <f t="shared" si="3"/>
        <v>18513594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1">
        <v>200679</v>
      </c>
      <c r="E95" s="21">
        <v>1099503</v>
      </c>
      <c r="F95" s="21">
        <v>1097851</v>
      </c>
      <c r="G95" s="21">
        <v>10792225</v>
      </c>
      <c r="H95" s="21">
        <v>2606464</v>
      </c>
      <c r="I95" s="21">
        <v>39304</v>
      </c>
      <c r="J95" s="21">
        <v>200230</v>
      </c>
      <c r="K95" s="21">
        <v>137054</v>
      </c>
      <c r="L95" s="21">
        <v>128626</v>
      </c>
      <c r="M95" s="21">
        <v>-44564</v>
      </c>
      <c r="N95" s="21">
        <v>45957</v>
      </c>
      <c r="O95" s="21">
        <v>297673</v>
      </c>
      <c r="P95" s="21">
        <v>270701</v>
      </c>
      <c r="Q95" s="21">
        <f t="shared" si="3"/>
        <v>16871703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1">
        <v>191566</v>
      </c>
      <c r="E96" s="21">
        <v>1047886</v>
      </c>
      <c r="F96" s="21">
        <v>786904</v>
      </c>
      <c r="G96" s="21">
        <v>9384471</v>
      </c>
      <c r="H96" s="21">
        <v>2416105</v>
      </c>
      <c r="I96" s="21">
        <v>50116</v>
      </c>
      <c r="J96" s="21">
        <v>204064</v>
      </c>
      <c r="K96" s="21">
        <v>141264</v>
      </c>
      <c r="L96" s="21">
        <v>148450</v>
      </c>
      <c r="M96" s="21">
        <v>-47431</v>
      </c>
      <c r="N96" s="21">
        <v>21256</v>
      </c>
      <c r="O96" s="21">
        <v>222527</v>
      </c>
      <c r="P96" s="21">
        <v>290051</v>
      </c>
      <c r="Q96" s="21">
        <f t="shared" si="3"/>
        <v>14857229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1">
        <v>205587</v>
      </c>
      <c r="E97" s="21">
        <v>1066171</v>
      </c>
      <c r="F97" s="21">
        <v>854194</v>
      </c>
      <c r="G97" s="21">
        <v>10486980</v>
      </c>
      <c r="H97" s="21">
        <v>2658042</v>
      </c>
      <c r="I97" s="21">
        <v>49325</v>
      </c>
      <c r="J97" s="21">
        <v>212198</v>
      </c>
      <c r="K97" s="21">
        <v>126329</v>
      </c>
      <c r="L97" s="21">
        <v>202117</v>
      </c>
      <c r="M97" s="21">
        <v>-11762</v>
      </c>
      <c r="N97" s="21">
        <v>11395</v>
      </c>
      <c r="O97" s="21">
        <v>240105</v>
      </c>
      <c r="P97" s="21">
        <v>323767</v>
      </c>
      <c r="Q97" s="21">
        <f t="shared" si="3"/>
        <v>16424448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1">
        <v>191645</v>
      </c>
      <c r="E98" s="21">
        <v>1097232</v>
      </c>
      <c r="F98" s="21">
        <v>1088024</v>
      </c>
      <c r="G98" s="21">
        <v>9450022</v>
      </c>
      <c r="H98" s="21">
        <v>2308560</v>
      </c>
      <c r="I98" s="21">
        <v>60989</v>
      </c>
      <c r="J98" s="21">
        <v>161275</v>
      </c>
      <c r="K98" s="21">
        <v>149990</v>
      </c>
      <c r="L98" s="21">
        <v>139584</v>
      </c>
      <c r="M98" s="21">
        <v>-75542</v>
      </c>
      <c r="N98" s="21">
        <v>1896</v>
      </c>
      <c r="O98" s="21">
        <v>149837</v>
      </c>
      <c r="P98" s="21">
        <v>342131</v>
      </c>
      <c r="Q98" s="21">
        <f t="shared" si="3"/>
        <v>15065643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1">
        <v>166328</v>
      </c>
      <c r="E99" s="21">
        <v>993900</v>
      </c>
      <c r="F99" s="21">
        <v>1445551</v>
      </c>
      <c r="G99" s="21">
        <v>8696549</v>
      </c>
      <c r="H99" s="21">
        <v>1751176</v>
      </c>
      <c r="I99" s="21">
        <v>50889</v>
      </c>
      <c r="J99" s="21">
        <v>197288</v>
      </c>
      <c r="K99" s="21">
        <v>139937</v>
      </c>
      <c r="L99" s="21">
        <v>122994</v>
      </c>
      <c r="M99" s="21">
        <v>-26509</v>
      </c>
      <c r="N99" s="21">
        <v>21923</v>
      </c>
      <c r="O99" s="21">
        <v>244606</v>
      </c>
      <c r="P99" s="21">
        <v>309274</v>
      </c>
      <c r="Q99" s="21">
        <f t="shared" si="3"/>
        <v>14113906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1">
        <v>151978</v>
      </c>
      <c r="E100" s="21">
        <v>1105679</v>
      </c>
      <c r="F100" s="21">
        <v>2288929</v>
      </c>
      <c r="G100" s="21">
        <v>8075882</v>
      </c>
      <c r="H100" s="21">
        <v>2610981</v>
      </c>
      <c r="I100" s="21">
        <v>63254</v>
      </c>
      <c r="J100" s="21">
        <v>213619</v>
      </c>
      <c r="K100" s="21">
        <v>106470</v>
      </c>
      <c r="L100" s="21">
        <v>136227</v>
      </c>
      <c r="M100" s="21">
        <v>-35466</v>
      </c>
      <c r="N100" s="21">
        <v>55483</v>
      </c>
      <c r="O100" s="21">
        <v>442495</v>
      </c>
      <c r="P100" s="21">
        <v>301996</v>
      </c>
      <c r="Q100" s="21">
        <f t="shared" si="3"/>
        <v>15517527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1">
        <v>155594</v>
      </c>
      <c r="E101" s="21">
        <v>1052629</v>
      </c>
      <c r="F101" s="21">
        <v>2713533</v>
      </c>
      <c r="G101" s="21">
        <v>6941203</v>
      </c>
      <c r="H101" s="21">
        <v>3251377</v>
      </c>
      <c r="I101" s="21">
        <v>59791</v>
      </c>
      <c r="J101" s="21">
        <v>194278</v>
      </c>
      <c r="K101" s="21">
        <v>96937</v>
      </c>
      <c r="L101" s="21">
        <v>131945</v>
      </c>
      <c r="M101" s="21">
        <v>32888</v>
      </c>
      <c r="N101" s="21">
        <v>73053</v>
      </c>
      <c r="O101" s="21">
        <v>602911</v>
      </c>
      <c r="P101" s="21">
        <v>281511</v>
      </c>
      <c r="Q101" s="21">
        <f t="shared" si="3"/>
        <v>15587650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1">
        <v>140809</v>
      </c>
      <c r="E102" s="21">
        <v>1072239</v>
      </c>
      <c r="F102" s="21">
        <v>3714068</v>
      </c>
      <c r="G102" s="21">
        <v>7052630</v>
      </c>
      <c r="H102" s="21">
        <v>3263154</v>
      </c>
      <c r="I102" s="21">
        <v>72909</v>
      </c>
      <c r="J102" s="21">
        <v>204460</v>
      </c>
      <c r="K102" s="21">
        <v>136569</v>
      </c>
      <c r="L102" s="21">
        <v>113027</v>
      </c>
      <c r="M102" s="21">
        <v>48479</v>
      </c>
      <c r="N102" s="21">
        <v>80290</v>
      </c>
      <c r="O102" s="21">
        <v>700786</v>
      </c>
      <c r="P102" s="21">
        <v>234023</v>
      </c>
      <c r="Q102" s="21">
        <f t="shared" si="3"/>
        <v>16833443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1">
        <v>169516</v>
      </c>
      <c r="E103" s="21">
        <v>1038376</v>
      </c>
      <c r="F103" s="21">
        <v>3358514</v>
      </c>
      <c r="G103" s="21">
        <v>6511194</v>
      </c>
      <c r="H103" s="21">
        <v>3239185</v>
      </c>
      <c r="I103" s="21">
        <v>66478</v>
      </c>
      <c r="J103" s="21">
        <v>217373</v>
      </c>
      <c r="K103" s="21">
        <v>123988</v>
      </c>
      <c r="L103" s="21">
        <v>134062</v>
      </c>
      <c r="M103" s="21">
        <v>234719</v>
      </c>
      <c r="N103" s="21">
        <v>80621</v>
      </c>
      <c r="O103" s="21">
        <v>850325</v>
      </c>
      <c r="P103" s="21">
        <v>322748</v>
      </c>
      <c r="Q103" s="21">
        <f t="shared" si="3"/>
        <v>16347099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1">
        <v>169836</v>
      </c>
      <c r="E104" s="21">
        <v>1089325</v>
      </c>
      <c r="F104" s="21">
        <v>3700585</v>
      </c>
      <c r="G104" s="21">
        <v>11916268</v>
      </c>
      <c r="H104" s="21">
        <v>3249463</v>
      </c>
      <c r="I104" s="21">
        <v>67210</v>
      </c>
      <c r="J104" s="21">
        <v>226218</v>
      </c>
      <c r="K104" s="21">
        <v>166914</v>
      </c>
      <c r="L104" s="21">
        <v>136370</v>
      </c>
      <c r="M104" s="21">
        <v>37726</v>
      </c>
      <c r="N104" s="21">
        <v>94753</v>
      </c>
      <c r="O104" s="21">
        <v>878939</v>
      </c>
      <c r="P104" s="21">
        <v>358604</v>
      </c>
      <c r="Q104" s="21">
        <f t="shared" si="3"/>
        <v>22092211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1">
        <v>169724</v>
      </c>
      <c r="E105" s="21">
        <v>1082172</v>
      </c>
      <c r="F105" s="21">
        <v>3018107</v>
      </c>
      <c r="G105" s="21">
        <v>12240932</v>
      </c>
      <c r="H105" s="21">
        <v>3003335</v>
      </c>
      <c r="I105" s="21">
        <v>65532</v>
      </c>
      <c r="J105" s="21">
        <v>200693</v>
      </c>
      <c r="K105" s="21">
        <v>164480</v>
      </c>
      <c r="L105" s="21">
        <v>129512</v>
      </c>
      <c r="M105" s="21">
        <v>15945</v>
      </c>
      <c r="N105" s="21">
        <v>85778</v>
      </c>
      <c r="O105" s="21">
        <v>678519</v>
      </c>
      <c r="P105" s="21">
        <v>351963</v>
      </c>
      <c r="Q105" s="21">
        <f t="shared" si="3"/>
        <v>21206692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1">
        <v>177398</v>
      </c>
      <c r="E106" s="21">
        <v>1051225</v>
      </c>
      <c r="F106" s="21">
        <v>2248052</v>
      </c>
      <c r="G106" s="21">
        <v>12807506</v>
      </c>
      <c r="H106" s="21">
        <v>2751102</v>
      </c>
      <c r="I106" s="21">
        <v>45430</v>
      </c>
      <c r="J106" s="21">
        <v>210784</v>
      </c>
      <c r="K106" s="21">
        <v>155090</v>
      </c>
      <c r="L106" s="21">
        <v>129003</v>
      </c>
      <c r="M106" s="21">
        <v>38804</v>
      </c>
      <c r="N106" s="21">
        <v>69448</v>
      </c>
      <c r="O106" s="21">
        <v>479682</v>
      </c>
      <c r="P106" s="21">
        <v>316043</v>
      </c>
      <c r="Q106" s="21">
        <f t="shared" si="3"/>
        <v>20479567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1">
        <v>184093</v>
      </c>
      <c r="E107" s="21">
        <v>1081220</v>
      </c>
      <c r="F107" s="21">
        <v>1784187</v>
      </c>
      <c r="G107" s="21">
        <v>10051543</v>
      </c>
      <c r="H107" s="21">
        <v>1717049</v>
      </c>
      <c r="I107" s="21">
        <v>60392</v>
      </c>
      <c r="J107" s="21">
        <v>216468</v>
      </c>
      <c r="K107" s="21">
        <v>129372</v>
      </c>
      <c r="L107" s="21">
        <v>119379</v>
      </c>
      <c r="M107" s="21">
        <v>-10083</v>
      </c>
      <c r="N107" s="21">
        <v>46652</v>
      </c>
      <c r="O107" s="21">
        <v>405925</v>
      </c>
      <c r="P107" s="21">
        <v>286746</v>
      </c>
      <c r="Q107" s="21">
        <f t="shared" si="3"/>
        <v>16072943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1">
        <v>186790</v>
      </c>
      <c r="E108" s="21">
        <v>1056616</v>
      </c>
      <c r="F108" s="21">
        <v>1237902</v>
      </c>
      <c r="G108" s="21">
        <v>9171528</v>
      </c>
      <c r="H108" s="21">
        <v>2117615</v>
      </c>
      <c r="I108" s="21">
        <v>74885</v>
      </c>
      <c r="J108" s="21">
        <v>207808</v>
      </c>
      <c r="K108" s="21">
        <v>128090</v>
      </c>
      <c r="L108" s="21">
        <v>122106</v>
      </c>
      <c r="M108" s="21">
        <v>-47733</v>
      </c>
      <c r="N108" s="21">
        <v>25298</v>
      </c>
      <c r="O108" s="21">
        <v>235404</v>
      </c>
      <c r="P108" s="21">
        <v>295241</v>
      </c>
      <c r="Q108" s="21">
        <f t="shared" si="3"/>
        <v>14811550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1">
        <v>186236</v>
      </c>
      <c r="E109" s="21">
        <v>1132170</v>
      </c>
      <c r="F109" s="21">
        <v>1290585</v>
      </c>
      <c r="G109" s="21">
        <v>10548197</v>
      </c>
      <c r="H109" s="21">
        <v>2500807</v>
      </c>
      <c r="I109" s="21">
        <v>64928</v>
      </c>
      <c r="J109" s="21">
        <v>217398</v>
      </c>
      <c r="K109" s="21">
        <v>125008</v>
      </c>
      <c r="L109" s="21">
        <v>128638</v>
      </c>
      <c r="M109" s="21">
        <v>-60379</v>
      </c>
      <c r="N109" s="21">
        <v>12195</v>
      </c>
      <c r="O109" s="21">
        <v>170386</v>
      </c>
      <c r="P109" s="21">
        <v>331737</v>
      </c>
      <c r="Q109" s="21">
        <f t="shared" si="3"/>
        <v>16647906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1">
        <v>195230</v>
      </c>
      <c r="E110" s="21">
        <v>1103646</v>
      </c>
      <c r="F110" s="21">
        <v>1327387</v>
      </c>
      <c r="G110" s="21">
        <v>9876675</v>
      </c>
      <c r="H110" s="21">
        <v>2383969</v>
      </c>
      <c r="I110" s="21">
        <v>77327</v>
      </c>
      <c r="J110" s="21">
        <v>208386</v>
      </c>
      <c r="K110" s="21">
        <v>139408</v>
      </c>
      <c r="L110" s="21">
        <v>94709</v>
      </c>
      <c r="M110" s="21">
        <v>-60324</v>
      </c>
      <c r="N110" s="21">
        <v>2152</v>
      </c>
      <c r="O110" s="21">
        <v>150142</v>
      </c>
      <c r="P110" s="21">
        <v>304943</v>
      </c>
      <c r="Q110" s="21">
        <f t="shared" si="3"/>
        <v>15803650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1">
        <v>187325</v>
      </c>
      <c r="E111" s="21">
        <v>990652</v>
      </c>
      <c r="F111" s="21">
        <v>1447230</v>
      </c>
      <c r="G111" s="21">
        <v>9074768</v>
      </c>
      <c r="H111" s="21">
        <v>2217691</v>
      </c>
      <c r="I111" s="21">
        <v>57617</v>
      </c>
      <c r="J111" s="21">
        <v>184642</v>
      </c>
      <c r="K111" s="21">
        <v>121574</v>
      </c>
      <c r="L111" s="21">
        <v>85857</v>
      </c>
      <c r="M111" s="21">
        <v>-70495</v>
      </c>
      <c r="N111" s="21">
        <v>20378</v>
      </c>
      <c r="O111" s="21">
        <v>220653</v>
      </c>
      <c r="P111" s="21">
        <v>295955</v>
      </c>
      <c r="Q111" s="21">
        <f t="shared" si="3"/>
        <v>14833847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1">
        <v>126515</v>
      </c>
      <c r="E112" s="21">
        <v>1081846</v>
      </c>
      <c r="F112" s="21">
        <v>2038501</v>
      </c>
      <c r="G112" s="21">
        <v>9679690</v>
      </c>
      <c r="H112" s="21">
        <v>2137819</v>
      </c>
      <c r="I112" s="21">
        <v>73810</v>
      </c>
      <c r="J112" s="21">
        <v>179536</v>
      </c>
      <c r="K112" s="21">
        <v>133415</v>
      </c>
      <c r="L112" s="21">
        <v>98876</v>
      </c>
      <c r="M112" s="21">
        <v>-67878</v>
      </c>
      <c r="N112" s="21">
        <v>50549</v>
      </c>
      <c r="O112" s="21">
        <v>398600</v>
      </c>
      <c r="P112" s="21">
        <v>291686</v>
      </c>
      <c r="Q112" s="21">
        <f t="shared" si="3"/>
        <v>16222965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1">
        <v>170336</v>
      </c>
      <c r="E113" s="21">
        <v>1020972</v>
      </c>
      <c r="F113" s="21">
        <v>2580916</v>
      </c>
      <c r="G113" s="21">
        <v>8142947</v>
      </c>
      <c r="H113" s="21">
        <v>2499608</v>
      </c>
      <c r="I113" s="21">
        <v>64937</v>
      </c>
      <c r="J113" s="21">
        <v>185344</v>
      </c>
      <c r="K113" s="21">
        <v>135170</v>
      </c>
      <c r="L113" s="21">
        <v>85522</v>
      </c>
      <c r="M113" s="21">
        <v>-6875</v>
      </c>
      <c r="N113" s="21">
        <v>75179</v>
      </c>
      <c r="O113" s="21">
        <v>545671</v>
      </c>
      <c r="P113" s="21">
        <v>248969</v>
      </c>
      <c r="Q113" s="21">
        <f t="shared" si="3"/>
        <v>15748696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1">
        <v>178606</v>
      </c>
      <c r="E114" s="21">
        <v>1072518</v>
      </c>
      <c r="F114" s="21">
        <v>3945315</v>
      </c>
      <c r="G114" s="21">
        <v>5920869</v>
      </c>
      <c r="H114" s="21">
        <v>3354937</v>
      </c>
      <c r="I114" s="21">
        <v>77333</v>
      </c>
      <c r="J114" s="21">
        <v>189387</v>
      </c>
      <c r="K114" s="21">
        <v>153000</v>
      </c>
      <c r="L114" s="21">
        <v>84025</v>
      </c>
      <c r="M114" s="21">
        <v>10214</v>
      </c>
      <c r="N114" s="21">
        <v>105767</v>
      </c>
      <c r="O114" s="21">
        <v>688892</v>
      </c>
      <c r="P114" s="21">
        <v>231086</v>
      </c>
      <c r="Q114" s="21">
        <f t="shared" si="3"/>
        <v>16011949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1">
        <v>187298</v>
      </c>
      <c r="E115" s="21">
        <v>1037846</v>
      </c>
      <c r="F115" s="21">
        <v>4440192</v>
      </c>
      <c r="G115" s="21">
        <v>5519719</v>
      </c>
      <c r="H115" s="21">
        <v>3269378</v>
      </c>
      <c r="I115" s="21">
        <v>76909</v>
      </c>
      <c r="J115" s="21">
        <v>213520</v>
      </c>
      <c r="K115" s="21">
        <v>140654</v>
      </c>
      <c r="L115" s="21">
        <v>97844</v>
      </c>
      <c r="M115" s="21">
        <v>57605</v>
      </c>
      <c r="N115" s="21">
        <v>121359</v>
      </c>
      <c r="O115" s="21">
        <v>867438</v>
      </c>
      <c r="P115" s="21">
        <v>320096</v>
      </c>
      <c r="Q115" s="21">
        <f t="shared" si="3"/>
        <v>16349858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1">
        <v>195126</v>
      </c>
      <c r="E116" s="21">
        <v>1064002</v>
      </c>
      <c r="F116" s="21">
        <v>4175504</v>
      </c>
      <c r="G116" s="21">
        <v>9112885</v>
      </c>
      <c r="H116" s="21">
        <v>3378457</v>
      </c>
      <c r="I116" s="21">
        <v>82661</v>
      </c>
      <c r="J116" s="21">
        <v>225468</v>
      </c>
      <c r="K116" s="21">
        <v>166350</v>
      </c>
      <c r="L116" s="21">
        <v>80942</v>
      </c>
      <c r="M116" s="21">
        <v>73381</v>
      </c>
      <c r="N116" s="21">
        <v>116888</v>
      </c>
      <c r="O116" s="21">
        <v>925100</v>
      </c>
      <c r="P116" s="21">
        <v>341420</v>
      </c>
      <c r="Q116" s="21">
        <f t="shared" si="3"/>
        <v>19938184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1">
        <v>181332</v>
      </c>
      <c r="E117" s="21">
        <v>1069384</v>
      </c>
      <c r="F117" s="21">
        <v>3519697</v>
      </c>
      <c r="G117" s="21">
        <v>10751991</v>
      </c>
      <c r="H117" s="21">
        <v>3382207</v>
      </c>
      <c r="I117" s="21">
        <v>76621</v>
      </c>
      <c r="J117" s="21">
        <v>227567</v>
      </c>
      <c r="K117" s="21">
        <v>189559</v>
      </c>
      <c r="L117" s="21">
        <v>81515</v>
      </c>
      <c r="M117" s="21">
        <v>24845</v>
      </c>
      <c r="N117" s="21">
        <v>104828</v>
      </c>
      <c r="O117" s="21">
        <v>731435</v>
      </c>
      <c r="P117" s="21">
        <v>339446</v>
      </c>
      <c r="Q117" s="21">
        <f t="shared" si="3"/>
        <v>20680427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1">
        <v>185529</v>
      </c>
      <c r="E118" s="21">
        <v>1037724</v>
      </c>
      <c r="F118" s="21">
        <v>2642999</v>
      </c>
      <c r="G118" s="21">
        <v>9916278</v>
      </c>
      <c r="H118" s="21">
        <v>3236518</v>
      </c>
      <c r="I118" s="21">
        <v>49712</v>
      </c>
      <c r="J118" s="21">
        <v>210580</v>
      </c>
      <c r="K118" s="21">
        <v>139497</v>
      </c>
      <c r="L118" s="21">
        <v>85094</v>
      </c>
      <c r="M118" s="21">
        <v>26239</v>
      </c>
      <c r="N118" s="21">
        <v>86224</v>
      </c>
      <c r="O118" s="21">
        <v>550902</v>
      </c>
      <c r="P118" s="21">
        <v>326113</v>
      </c>
      <c r="Q118" s="21">
        <f t="shared" si="3"/>
        <v>18493409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1">
        <v>167890</v>
      </c>
      <c r="E119" s="21">
        <v>994806</v>
      </c>
      <c r="F119" s="21">
        <v>1974569</v>
      </c>
      <c r="G119" s="21">
        <v>11216494</v>
      </c>
      <c r="H119" s="21">
        <v>1848429</v>
      </c>
      <c r="I119" s="21">
        <v>72019</v>
      </c>
      <c r="J119" s="21">
        <v>204130</v>
      </c>
      <c r="K119" s="21">
        <v>111200</v>
      </c>
      <c r="L119" s="21">
        <v>89560</v>
      </c>
      <c r="M119" s="21">
        <v>-2078</v>
      </c>
      <c r="N119" s="21">
        <v>38658</v>
      </c>
      <c r="O119" s="21">
        <v>371645</v>
      </c>
      <c r="P119" s="21">
        <v>292627</v>
      </c>
      <c r="Q119" s="21">
        <f t="shared" si="3"/>
        <v>17379949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1">
        <v>137172</v>
      </c>
      <c r="E120" s="21">
        <v>1039212</v>
      </c>
      <c r="F120" s="21">
        <v>2070319</v>
      </c>
      <c r="G120" s="21">
        <v>9447783</v>
      </c>
      <c r="H120" s="21">
        <v>1996662</v>
      </c>
      <c r="I120" s="21">
        <v>67254</v>
      </c>
      <c r="J120" s="21">
        <v>219092</v>
      </c>
      <c r="K120" s="21">
        <v>123628</v>
      </c>
      <c r="L120" s="21">
        <v>93009</v>
      </c>
      <c r="M120" s="21">
        <v>-48426</v>
      </c>
      <c r="N120" s="21">
        <v>33599</v>
      </c>
      <c r="O120" s="21">
        <v>304526</v>
      </c>
      <c r="P120" s="21">
        <v>272899</v>
      </c>
      <c r="Q120" s="21">
        <f t="shared" si="3"/>
        <v>15756729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1">
        <v>187861</v>
      </c>
      <c r="E121" s="21">
        <v>1087491</v>
      </c>
      <c r="F121" s="21">
        <v>3268240</v>
      </c>
      <c r="G121" s="21">
        <v>8862214</v>
      </c>
      <c r="H121" s="21">
        <v>2495082</v>
      </c>
      <c r="I121" s="21">
        <v>62848</v>
      </c>
      <c r="J121" s="21">
        <v>203130</v>
      </c>
      <c r="K121" s="21">
        <v>141184</v>
      </c>
      <c r="L121" s="21">
        <v>82337</v>
      </c>
      <c r="M121" s="21">
        <v>-107473</v>
      </c>
      <c r="N121" s="21">
        <v>13751</v>
      </c>
      <c r="O121" s="21">
        <v>323626</v>
      </c>
      <c r="P121" s="21">
        <v>285637</v>
      </c>
      <c r="Q121" s="21">
        <f t="shared" si="3"/>
        <v>16905928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1">
        <v>208836</v>
      </c>
      <c r="E122" s="21">
        <v>1095819</v>
      </c>
      <c r="F122" s="21">
        <v>3273559</v>
      </c>
      <c r="G122" s="21">
        <v>7512791</v>
      </c>
      <c r="H122" s="21">
        <v>2528596</v>
      </c>
      <c r="I122" s="21">
        <v>59534</v>
      </c>
      <c r="J122" s="21">
        <v>206744</v>
      </c>
      <c r="K122" s="21">
        <v>123908</v>
      </c>
      <c r="L122" s="21">
        <v>64516</v>
      </c>
      <c r="M122" s="21">
        <v>-113792</v>
      </c>
      <c r="N122" s="21">
        <v>577</v>
      </c>
      <c r="O122" s="21">
        <v>233839</v>
      </c>
      <c r="P122" s="21">
        <v>288474</v>
      </c>
      <c r="Q122" s="21">
        <f t="shared" si="3"/>
        <v>15483401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1">
        <v>174541</v>
      </c>
      <c r="E123" s="21">
        <v>990846</v>
      </c>
      <c r="F123" s="21">
        <v>2386630</v>
      </c>
      <c r="G123" s="21">
        <v>7404166</v>
      </c>
      <c r="H123" s="21">
        <v>2496601</v>
      </c>
      <c r="I123" s="21">
        <v>78408</v>
      </c>
      <c r="J123" s="21">
        <v>205942</v>
      </c>
      <c r="K123" s="21">
        <v>98026</v>
      </c>
      <c r="L123" s="21">
        <v>69260</v>
      </c>
      <c r="M123" s="21">
        <v>10958</v>
      </c>
      <c r="N123" s="21">
        <v>34193</v>
      </c>
      <c r="O123" s="21">
        <v>429304</v>
      </c>
      <c r="P123" s="21">
        <v>261569</v>
      </c>
      <c r="Q123" s="21">
        <f t="shared" si="3"/>
        <v>14640444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1">
        <v>160941</v>
      </c>
      <c r="E124" s="21">
        <v>1090747</v>
      </c>
      <c r="F124" s="21">
        <v>3901148</v>
      </c>
      <c r="G124" s="21">
        <v>5881158</v>
      </c>
      <c r="H124" s="21">
        <v>3223313</v>
      </c>
      <c r="I124" s="21">
        <v>87146</v>
      </c>
      <c r="J124" s="21">
        <v>218895</v>
      </c>
      <c r="K124" s="21">
        <v>160188</v>
      </c>
      <c r="L124" s="21">
        <v>90325</v>
      </c>
      <c r="M124" s="21">
        <v>24396</v>
      </c>
      <c r="N124" s="21">
        <v>49473</v>
      </c>
      <c r="O124" s="21">
        <v>611769</v>
      </c>
      <c r="P124" s="21">
        <v>265232</v>
      </c>
      <c r="Q124" s="21">
        <f t="shared" si="3"/>
        <v>15764731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1">
        <v>168363</v>
      </c>
      <c r="E125" s="21">
        <v>1000931</v>
      </c>
      <c r="F125" s="21">
        <v>4609335</v>
      </c>
      <c r="G125" s="21">
        <v>5003838</v>
      </c>
      <c r="H125" s="21">
        <v>3238702</v>
      </c>
      <c r="I125" s="21">
        <v>69375</v>
      </c>
      <c r="J125" s="21">
        <v>207067</v>
      </c>
      <c r="K125" s="21">
        <v>132982</v>
      </c>
      <c r="L125" s="21">
        <v>79468</v>
      </c>
      <c r="M125" s="21">
        <v>-12187</v>
      </c>
      <c r="N125" s="21">
        <v>82499</v>
      </c>
      <c r="O125" s="21">
        <v>960477</v>
      </c>
      <c r="P125" s="21">
        <v>223879</v>
      </c>
      <c r="Q125" s="21">
        <f t="shared" si="3"/>
        <v>15764729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1">
        <v>169859</v>
      </c>
      <c r="E126" s="21">
        <v>1077357</v>
      </c>
      <c r="F126" s="21">
        <v>5120275</v>
      </c>
      <c r="G126" s="21">
        <v>4459628</v>
      </c>
      <c r="H126" s="21">
        <v>2518593</v>
      </c>
      <c r="I126" s="21">
        <v>87330</v>
      </c>
      <c r="J126" s="21">
        <v>218238</v>
      </c>
      <c r="K126" s="21">
        <v>118101</v>
      </c>
      <c r="L126" s="21">
        <v>82368</v>
      </c>
      <c r="M126" s="21">
        <v>37782</v>
      </c>
      <c r="N126" s="21">
        <v>100477</v>
      </c>
      <c r="O126" s="21">
        <v>1026431</v>
      </c>
      <c r="P126" s="21">
        <v>232453</v>
      </c>
      <c r="Q126" s="21">
        <f t="shared" si="3"/>
        <v>15248892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1">
        <v>164565</v>
      </c>
      <c r="E127" s="21">
        <v>991407</v>
      </c>
      <c r="F127" s="21">
        <v>4978905</v>
      </c>
      <c r="G127" s="21">
        <v>4958865</v>
      </c>
      <c r="H127" s="21">
        <v>3088564</v>
      </c>
      <c r="I127" s="21">
        <v>79511</v>
      </c>
      <c r="J127" s="21">
        <v>211482</v>
      </c>
      <c r="K127" s="21">
        <v>136660</v>
      </c>
      <c r="L127" s="21">
        <v>78927</v>
      </c>
      <c r="M127" s="21">
        <v>28892</v>
      </c>
      <c r="N127" s="21">
        <v>129869</v>
      </c>
      <c r="O127" s="21">
        <v>1020822</v>
      </c>
      <c r="P127" s="21">
        <v>293082</v>
      </c>
      <c r="Q127" s="21">
        <f t="shared" si="3"/>
        <v>16161551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1">
        <v>176609</v>
      </c>
      <c r="E128" s="21">
        <v>1055202</v>
      </c>
      <c r="F128" s="21">
        <v>4993195</v>
      </c>
      <c r="G128" s="21">
        <v>7945669</v>
      </c>
      <c r="H128" s="21">
        <v>3371007</v>
      </c>
      <c r="I128" s="21">
        <v>89362</v>
      </c>
      <c r="J128" s="21">
        <v>223352</v>
      </c>
      <c r="K128" s="21">
        <v>145373</v>
      </c>
      <c r="L128" s="21">
        <v>93695</v>
      </c>
      <c r="M128" s="21">
        <v>68271</v>
      </c>
      <c r="N128" s="21">
        <v>112272</v>
      </c>
      <c r="O128" s="21">
        <v>869402</v>
      </c>
      <c r="P128" s="21">
        <v>327834</v>
      </c>
      <c r="Q128" s="21">
        <f t="shared" si="3"/>
        <v>19471243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1">
        <v>165752</v>
      </c>
      <c r="E129" s="21">
        <v>1056665</v>
      </c>
      <c r="F129" s="21">
        <v>4039762</v>
      </c>
      <c r="G129" s="21">
        <v>9761632</v>
      </c>
      <c r="H129" s="21">
        <v>3285630</v>
      </c>
      <c r="I129" s="21">
        <v>82181</v>
      </c>
      <c r="J129" s="21">
        <v>228531</v>
      </c>
      <c r="K129" s="21">
        <v>154105</v>
      </c>
      <c r="L129" s="21">
        <v>88654</v>
      </c>
      <c r="M129" s="21">
        <v>35021</v>
      </c>
      <c r="N129" s="21">
        <v>138933</v>
      </c>
      <c r="O129" s="21">
        <v>908282</v>
      </c>
      <c r="P129" s="21">
        <v>313443</v>
      </c>
      <c r="Q129" s="21">
        <f t="shared" si="3"/>
        <v>20258591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1">
        <v>153097</v>
      </c>
      <c r="E130" s="21">
        <v>1012705</v>
      </c>
      <c r="F130" s="21">
        <v>3241719</v>
      </c>
      <c r="G130" s="21">
        <v>9942134</v>
      </c>
      <c r="H130" s="21">
        <v>2960293</v>
      </c>
      <c r="I130" s="21">
        <v>49212</v>
      </c>
      <c r="J130" s="21">
        <v>218312</v>
      </c>
      <c r="K130" s="21">
        <v>161971</v>
      </c>
      <c r="L130" s="21">
        <v>76387</v>
      </c>
      <c r="M130" s="21">
        <v>-17471</v>
      </c>
      <c r="N130" s="21">
        <v>101568</v>
      </c>
      <c r="O130" s="21">
        <v>522309</v>
      </c>
      <c r="P130" s="21">
        <v>308001</v>
      </c>
      <c r="Q130" s="21">
        <f t="shared" si="3"/>
        <v>18730237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1">
        <v>166520</v>
      </c>
      <c r="E131" s="21">
        <v>1062732</v>
      </c>
      <c r="F131" s="21">
        <v>2276985</v>
      </c>
      <c r="G131" s="21">
        <v>7983303</v>
      </c>
      <c r="H131" s="21">
        <v>3358655</v>
      </c>
      <c r="I131" s="21">
        <v>72712</v>
      </c>
      <c r="J131" s="21">
        <v>207925</v>
      </c>
      <c r="K131" s="21">
        <v>131379</v>
      </c>
      <c r="L131" s="21">
        <v>74221</v>
      </c>
      <c r="M131" s="21">
        <v>-81166</v>
      </c>
      <c r="N131" s="21">
        <v>81334</v>
      </c>
      <c r="O131" s="21">
        <v>415404</v>
      </c>
      <c r="P131" s="21">
        <v>300126</v>
      </c>
      <c r="Q131" s="21">
        <f t="shared" ref="Q131:Q194" si="5">SUM(D131:P131)</f>
        <v>16050130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1">
        <v>122759</v>
      </c>
      <c r="E132" s="21">
        <v>1038192</v>
      </c>
      <c r="F132" s="21">
        <v>1959494</v>
      </c>
      <c r="G132" s="21">
        <v>7877085</v>
      </c>
      <c r="H132" s="21">
        <v>3268229</v>
      </c>
      <c r="I132" s="21">
        <v>77804</v>
      </c>
      <c r="J132" s="21">
        <v>218561</v>
      </c>
      <c r="K132" s="21">
        <v>156854</v>
      </c>
      <c r="L132" s="21">
        <v>56505</v>
      </c>
      <c r="M132" s="21">
        <v>-2283</v>
      </c>
      <c r="N132" s="21">
        <v>29298</v>
      </c>
      <c r="O132" s="21">
        <v>428346</v>
      </c>
      <c r="P132" s="21">
        <v>295123</v>
      </c>
      <c r="Q132" s="21">
        <f t="shared" si="5"/>
        <v>15525967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1">
        <v>150341</v>
      </c>
      <c r="E133" s="21">
        <v>1079780</v>
      </c>
      <c r="F133" s="21">
        <v>1776460</v>
      </c>
      <c r="G133" s="21">
        <v>10243562</v>
      </c>
      <c r="H133" s="21">
        <v>3325064</v>
      </c>
      <c r="I133" s="21">
        <v>84352</v>
      </c>
      <c r="J133" s="21">
        <v>219643</v>
      </c>
      <c r="K133" s="21">
        <v>147441</v>
      </c>
      <c r="L133" s="21">
        <v>56246</v>
      </c>
      <c r="M133" s="21">
        <v>-67215</v>
      </c>
      <c r="N133" s="21">
        <v>28336</v>
      </c>
      <c r="O133" s="21">
        <v>325452</v>
      </c>
      <c r="P133" s="21">
        <v>335466</v>
      </c>
      <c r="Q133" s="21">
        <f t="shared" si="5"/>
        <v>17704928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1">
        <v>148203</v>
      </c>
      <c r="E134" s="21">
        <v>1024608</v>
      </c>
      <c r="F134" s="21">
        <v>1334539</v>
      </c>
      <c r="G134" s="21">
        <v>9419367</v>
      </c>
      <c r="H134" s="21">
        <v>2699732</v>
      </c>
      <c r="I134" s="21">
        <v>77789</v>
      </c>
      <c r="J134" s="21">
        <v>213816</v>
      </c>
      <c r="K134" s="21">
        <v>151377</v>
      </c>
      <c r="L134" s="21">
        <v>65341</v>
      </c>
      <c r="M134" s="21">
        <v>17931</v>
      </c>
      <c r="N134" s="21">
        <v>3715</v>
      </c>
      <c r="O134" s="21">
        <v>419366</v>
      </c>
      <c r="P134" s="21">
        <v>328717</v>
      </c>
      <c r="Q134" s="21">
        <f t="shared" si="5"/>
        <v>15904501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1">
        <v>146773</v>
      </c>
      <c r="E135" s="21">
        <v>965377</v>
      </c>
      <c r="F135" s="21">
        <v>1105481</v>
      </c>
      <c r="G135" s="21">
        <v>9415709</v>
      </c>
      <c r="H135" s="21">
        <v>1491044</v>
      </c>
      <c r="I135" s="21">
        <v>70364</v>
      </c>
      <c r="J135" s="21">
        <v>210941</v>
      </c>
      <c r="K135" s="21">
        <v>136924</v>
      </c>
      <c r="L135" s="21">
        <v>47035</v>
      </c>
      <c r="M135" s="21">
        <v>73650</v>
      </c>
      <c r="N135" s="21">
        <v>35976</v>
      </c>
      <c r="O135" s="21">
        <v>581228</v>
      </c>
      <c r="P135" s="21">
        <v>314701</v>
      </c>
      <c r="Q135" s="21">
        <f t="shared" si="5"/>
        <v>14595203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1">
        <v>146457</v>
      </c>
      <c r="E136" s="21">
        <v>1046976</v>
      </c>
      <c r="F136" s="21">
        <v>1493439</v>
      </c>
      <c r="G136" s="21">
        <v>8947355</v>
      </c>
      <c r="H136" s="21">
        <v>1674980</v>
      </c>
      <c r="I136" s="21">
        <v>71628</v>
      </c>
      <c r="J136" s="21">
        <v>202232</v>
      </c>
      <c r="K136" s="21">
        <v>146637</v>
      </c>
      <c r="L136" s="21">
        <v>16994</v>
      </c>
      <c r="M136" s="21">
        <v>60939</v>
      </c>
      <c r="N136" s="21">
        <v>87848</v>
      </c>
      <c r="O136" s="21">
        <v>769089</v>
      </c>
      <c r="P136" s="21">
        <v>328916</v>
      </c>
      <c r="Q136" s="21">
        <f t="shared" si="5"/>
        <v>14993490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1">
        <v>106113</v>
      </c>
      <c r="E137" s="21">
        <v>1031130</v>
      </c>
      <c r="F137" s="21">
        <v>2307139</v>
      </c>
      <c r="G137" s="21">
        <v>8275188</v>
      </c>
      <c r="H137" s="21">
        <v>1185116</v>
      </c>
      <c r="I137" s="21">
        <v>62748</v>
      </c>
      <c r="J137" s="21">
        <v>190061</v>
      </c>
      <c r="K137" s="21">
        <v>132920</v>
      </c>
      <c r="L137" s="21">
        <v>19896</v>
      </c>
      <c r="M137" s="21">
        <v>58270</v>
      </c>
      <c r="N137" s="21">
        <v>128451</v>
      </c>
      <c r="O137" s="21">
        <v>768489</v>
      </c>
      <c r="P137" s="21">
        <v>240696</v>
      </c>
      <c r="Q137" s="21">
        <f t="shared" si="5"/>
        <v>14506217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1">
        <v>72026</v>
      </c>
      <c r="E138" s="21">
        <v>1061227</v>
      </c>
      <c r="F138" s="21">
        <v>3471664</v>
      </c>
      <c r="G138" s="21">
        <v>8218303</v>
      </c>
      <c r="H138" s="21">
        <v>822972</v>
      </c>
      <c r="I138" s="21">
        <v>71078</v>
      </c>
      <c r="J138" s="21">
        <v>202743</v>
      </c>
      <c r="K138" s="21">
        <v>130874</v>
      </c>
      <c r="L138" s="21">
        <v>15412</v>
      </c>
      <c r="M138" s="21">
        <v>112408</v>
      </c>
      <c r="N138" s="21">
        <v>176274</v>
      </c>
      <c r="O138" s="21">
        <v>1316158</v>
      </c>
      <c r="P138" s="21">
        <v>283025</v>
      </c>
      <c r="Q138" s="21">
        <f t="shared" si="5"/>
        <v>15954164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1">
        <v>128912</v>
      </c>
      <c r="E139" s="21">
        <v>1021352</v>
      </c>
      <c r="F139" s="21">
        <v>3050120</v>
      </c>
      <c r="G139" s="21">
        <v>8703032</v>
      </c>
      <c r="H139" s="21">
        <v>1096921</v>
      </c>
      <c r="I139" s="21">
        <v>74317</v>
      </c>
      <c r="J139" s="21">
        <v>176081</v>
      </c>
      <c r="K139" s="21">
        <v>126029</v>
      </c>
      <c r="L139" s="21">
        <v>23109</v>
      </c>
      <c r="M139" s="21">
        <v>70771</v>
      </c>
      <c r="N139" s="21">
        <v>219431</v>
      </c>
      <c r="O139" s="21">
        <v>1361764</v>
      </c>
      <c r="P139" s="21">
        <v>323797</v>
      </c>
      <c r="Q139" s="21">
        <f t="shared" si="5"/>
        <v>16375636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1">
        <v>125177</v>
      </c>
      <c r="E140" s="21">
        <v>1065735</v>
      </c>
      <c r="F140" s="21">
        <v>3281740</v>
      </c>
      <c r="G140" s="21">
        <v>10270365</v>
      </c>
      <c r="H140" s="21">
        <v>1674238</v>
      </c>
      <c r="I140" s="21">
        <v>68729</v>
      </c>
      <c r="J140" s="21">
        <v>190046</v>
      </c>
      <c r="K140" s="21">
        <v>135149</v>
      </c>
      <c r="L140" s="21">
        <v>15585</v>
      </c>
      <c r="M140" s="21">
        <v>63604</v>
      </c>
      <c r="N140" s="21">
        <v>190884</v>
      </c>
      <c r="O140" s="21">
        <v>1000932</v>
      </c>
      <c r="P140" s="21">
        <v>361132</v>
      </c>
      <c r="Q140" s="21">
        <f t="shared" si="5"/>
        <v>18443316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1">
        <v>135600</v>
      </c>
      <c r="E141" s="21">
        <v>1058370</v>
      </c>
      <c r="F141" s="21">
        <v>2974880</v>
      </c>
      <c r="G141" s="21">
        <v>13518690</v>
      </c>
      <c r="H141" s="21">
        <v>1672765</v>
      </c>
      <c r="I141" s="21">
        <v>69418</v>
      </c>
      <c r="J141" s="21">
        <v>219574</v>
      </c>
      <c r="K141" s="21">
        <v>130993</v>
      </c>
      <c r="L141" s="21">
        <v>18450</v>
      </c>
      <c r="M141" s="21">
        <v>111347</v>
      </c>
      <c r="N141" s="21">
        <v>151929</v>
      </c>
      <c r="O141" s="21">
        <v>1000755</v>
      </c>
      <c r="P141" s="21">
        <v>346416</v>
      </c>
      <c r="Q141" s="21">
        <f t="shared" si="5"/>
        <v>21409187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1">
        <v>126133</v>
      </c>
      <c r="E142" s="21">
        <v>1040977</v>
      </c>
      <c r="F142" s="21">
        <v>2439493</v>
      </c>
      <c r="G142" s="21">
        <v>12311166</v>
      </c>
      <c r="H142" s="21">
        <v>1603811</v>
      </c>
      <c r="I142" s="21">
        <v>61034</v>
      </c>
      <c r="J142" s="21">
        <v>216570</v>
      </c>
      <c r="K142" s="21">
        <v>97914</v>
      </c>
      <c r="L142" s="21">
        <v>18057</v>
      </c>
      <c r="M142" s="21">
        <v>130170</v>
      </c>
      <c r="N142" s="21">
        <v>147720</v>
      </c>
      <c r="O142" s="21">
        <v>696880</v>
      </c>
      <c r="P142" s="21">
        <v>340288</v>
      </c>
      <c r="Q142" s="21">
        <f t="shared" si="5"/>
        <v>19230213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1">
        <v>97995</v>
      </c>
      <c r="E143" s="21">
        <v>1058411</v>
      </c>
      <c r="F143" s="21">
        <v>1890187</v>
      </c>
      <c r="G143" s="21">
        <v>11408713</v>
      </c>
      <c r="H143" s="21">
        <v>1520721</v>
      </c>
      <c r="I143" s="21">
        <v>55617</v>
      </c>
      <c r="J143" s="21">
        <v>216266</v>
      </c>
      <c r="K143" s="21">
        <v>125429</v>
      </c>
      <c r="L143" s="21">
        <v>22068</v>
      </c>
      <c r="M143" s="21">
        <v>-1341</v>
      </c>
      <c r="N143" s="21">
        <v>114965</v>
      </c>
      <c r="O143" s="21">
        <v>776072</v>
      </c>
      <c r="P143" s="21">
        <v>317835</v>
      </c>
      <c r="Q143" s="21">
        <f t="shared" si="5"/>
        <v>17602938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1">
        <v>60177</v>
      </c>
      <c r="E144" s="21">
        <v>1053747</v>
      </c>
      <c r="F144" s="21">
        <v>1521075</v>
      </c>
      <c r="G144" s="21">
        <v>9862561</v>
      </c>
      <c r="H144" s="21">
        <v>1541253</v>
      </c>
      <c r="I144" s="21">
        <v>60012</v>
      </c>
      <c r="J144" s="21">
        <v>237467</v>
      </c>
      <c r="K144" s="21">
        <v>93993</v>
      </c>
      <c r="L144" s="21">
        <v>13440</v>
      </c>
      <c r="M144" s="21">
        <v>-31198</v>
      </c>
      <c r="N144" s="21">
        <v>71888</v>
      </c>
      <c r="O144" s="21">
        <v>384659</v>
      </c>
      <c r="P144" s="21">
        <v>283863</v>
      </c>
      <c r="Q144" s="21">
        <f t="shared" si="5"/>
        <v>15152937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1">
        <v>81518</v>
      </c>
      <c r="E145" s="21">
        <v>1091089</v>
      </c>
      <c r="F145" s="21">
        <v>1967613</v>
      </c>
      <c r="G145" s="21">
        <v>9317880</v>
      </c>
      <c r="H145" s="21">
        <v>1523855</v>
      </c>
      <c r="I145" s="21">
        <v>71952</v>
      </c>
      <c r="J145" s="21">
        <v>237924</v>
      </c>
      <c r="K145" s="21">
        <v>75925</v>
      </c>
      <c r="L145" s="21">
        <v>14435</v>
      </c>
      <c r="M145" s="21">
        <v>-91693</v>
      </c>
      <c r="N145" s="21">
        <v>53219</v>
      </c>
      <c r="O145" s="21">
        <v>678836</v>
      </c>
      <c r="P145" s="21">
        <v>328211</v>
      </c>
      <c r="Q145" s="21">
        <f t="shared" si="5"/>
        <v>15350764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1">
        <v>65338</v>
      </c>
      <c r="E146" s="21">
        <v>1068250</v>
      </c>
      <c r="F146" s="21">
        <v>1693727</v>
      </c>
      <c r="G146" s="21">
        <v>9693411</v>
      </c>
      <c r="H146" s="21">
        <v>1672507</v>
      </c>
      <c r="I146" s="21">
        <v>78202</v>
      </c>
      <c r="J146" s="21">
        <v>237409</v>
      </c>
      <c r="K146" s="21">
        <v>110424</v>
      </c>
      <c r="L146" s="21">
        <v>2845</v>
      </c>
      <c r="M146" s="21">
        <v>-32630</v>
      </c>
      <c r="N146" s="21">
        <v>64636</v>
      </c>
      <c r="O146" s="21">
        <v>482260</v>
      </c>
      <c r="P146" s="21">
        <v>322114</v>
      </c>
      <c r="Q146" s="21">
        <f t="shared" si="5"/>
        <v>15458493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1">
        <v>60359</v>
      </c>
      <c r="E147" s="21">
        <v>948562</v>
      </c>
      <c r="F147" s="21">
        <v>1503706</v>
      </c>
      <c r="G147" s="21">
        <v>8942455</v>
      </c>
      <c r="H147" s="21">
        <v>793296</v>
      </c>
      <c r="I147" s="21">
        <v>69904</v>
      </c>
      <c r="J147" s="21">
        <v>213954</v>
      </c>
      <c r="K147" s="21">
        <v>113250</v>
      </c>
      <c r="L147" s="21">
        <v>2660</v>
      </c>
      <c r="M147" s="21">
        <v>-7405</v>
      </c>
      <c r="N147" s="21">
        <v>130178</v>
      </c>
      <c r="O147" s="21">
        <v>727298</v>
      </c>
      <c r="P147" s="21">
        <v>263223</v>
      </c>
      <c r="Q147" s="21">
        <f t="shared" si="5"/>
        <v>13761440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1">
        <v>29971</v>
      </c>
      <c r="E148" s="21">
        <v>1078961</v>
      </c>
      <c r="F148" s="21">
        <v>1786291</v>
      </c>
      <c r="G148" s="21">
        <v>8590142</v>
      </c>
      <c r="H148" s="21">
        <v>995689</v>
      </c>
      <c r="I148" s="21">
        <v>57776</v>
      </c>
      <c r="J148" s="21">
        <v>227569</v>
      </c>
      <c r="K148" s="21">
        <v>151068</v>
      </c>
      <c r="L148" s="21">
        <v>3125</v>
      </c>
      <c r="M148" s="21">
        <v>-31513</v>
      </c>
      <c r="N148" s="21">
        <v>228316</v>
      </c>
      <c r="O148" s="21">
        <v>1055649</v>
      </c>
      <c r="P148" s="21">
        <v>296673</v>
      </c>
      <c r="Q148" s="21">
        <f t="shared" si="5"/>
        <v>14469717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1">
        <v>58319</v>
      </c>
      <c r="E149" s="21">
        <v>987765</v>
      </c>
      <c r="F149" s="21">
        <v>2253969</v>
      </c>
      <c r="G149" s="21">
        <v>7392385</v>
      </c>
      <c r="H149" s="21">
        <v>1625682</v>
      </c>
      <c r="I149" s="21">
        <v>33644</v>
      </c>
      <c r="J149" s="21">
        <v>205831</v>
      </c>
      <c r="K149" s="21">
        <v>127528</v>
      </c>
      <c r="L149" s="21">
        <v>4959</v>
      </c>
      <c r="M149" s="21">
        <v>-123</v>
      </c>
      <c r="N149" s="21">
        <v>239255</v>
      </c>
      <c r="O149" s="21">
        <v>1550418</v>
      </c>
      <c r="P149" s="21">
        <v>250574</v>
      </c>
      <c r="Q149" s="21">
        <f t="shared" si="5"/>
        <v>14730206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1">
        <v>54205</v>
      </c>
      <c r="E150" s="21">
        <v>1040763</v>
      </c>
      <c r="F150" s="21">
        <v>2707414</v>
      </c>
      <c r="G150" s="21">
        <v>7788854</v>
      </c>
      <c r="H150" s="21">
        <v>1677720</v>
      </c>
      <c r="I150" s="21">
        <v>44247</v>
      </c>
      <c r="J150" s="21">
        <v>230859</v>
      </c>
      <c r="K150" s="21">
        <v>111749</v>
      </c>
      <c r="L150" s="21">
        <v>11042</v>
      </c>
      <c r="M150" s="21">
        <v>16391</v>
      </c>
      <c r="N150" s="21">
        <v>267356</v>
      </c>
      <c r="O150" s="21">
        <v>1740470</v>
      </c>
      <c r="P150" s="21">
        <v>295758</v>
      </c>
      <c r="Q150" s="21">
        <f t="shared" si="5"/>
        <v>15986828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1">
        <v>119607</v>
      </c>
      <c r="E151" s="21">
        <v>1009724</v>
      </c>
      <c r="F151" s="21">
        <v>2861118</v>
      </c>
      <c r="G151" s="21">
        <v>9217102</v>
      </c>
      <c r="H151" s="21">
        <v>1483963</v>
      </c>
      <c r="I151" s="21">
        <v>77648</v>
      </c>
      <c r="J151" s="21">
        <v>225555</v>
      </c>
      <c r="K151" s="21">
        <v>111298</v>
      </c>
      <c r="L151" s="21">
        <v>8442</v>
      </c>
      <c r="M151" s="21">
        <v>85543</v>
      </c>
      <c r="N151" s="21">
        <v>355785</v>
      </c>
      <c r="O151" s="21">
        <v>1630772</v>
      </c>
      <c r="P151" s="21">
        <v>331637</v>
      </c>
      <c r="Q151" s="21">
        <f t="shared" si="5"/>
        <v>17518194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1">
        <v>118030</v>
      </c>
      <c r="E152" s="21">
        <v>1072843</v>
      </c>
      <c r="F152" s="21">
        <v>3192666</v>
      </c>
      <c r="G152" s="21">
        <v>11679537</v>
      </c>
      <c r="H152" s="21">
        <v>1485846</v>
      </c>
      <c r="I152" s="21">
        <v>80544</v>
      </c>
      <c r="J152" s="21">
        <v>232601</v>
      </c>
      <c r="K152" s="21">
        <v>116414</v>
      </c>
      <c r="L152" s="21">
        <v>7630</v>
      </c>
      <c r="M152" s="21">
        <v>118097</v>
      </c>
      <c r="N152" s="21">
        <v>344617</v>
      </c>
      <c r="O152" s="21">
        <v>1412956</v>
      </c>
      <c r="P152" s="21">
        <v>359228</v>
      </c>
      <c r="Q152" s="21">
        <f t="shared" si="5"/>
        <v>20221009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1">
        <v>111261</v>
      </c>
      <c r="E153" s="21">
        <v>1062554</v>
      </c>
      <c r="F153" s="21">
        <v>2628510</v>
      </c>
      <c r="G153" s="21">
        <v>11937396</v>
      </c>
      <c r="H153" s="21">
        <v>1688180</v>
      </c>
      <c r="I153" s="21">
        <v>78132</v>
      </c>
      <c r="J153" s="21">
        <v>257890</v>
      </c>
      <c r="K153" s="21">
        <v>115439</v>
      </c>
      <c r="L153" s="21">
        <v>8432</v>
      </c>
      <c r="M153" s="21">
        <v>-52610</v>
      </c>
      <c r="N153" s="21">
        <v>471246</v>
      </c>
      <c r="O153" s="21">
        <v>1296576</v>
      </c>
      <c r="P153" s="21">
        <v>345212</v>
      </c>
      <c r="Q153" s="21">
        <f t="shared" si="5"/>
        <v>19948218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1">
        <v>100766</v>
      </c>
      <c r="E154" s="21">
        <v>1034477</v>
      </c>
      <c r="F154" s="21">
        <v>1766085</v>
      </c>
      <c r="G154" s="21">
        <v>11891256</v>
      </c>
      <c r="H154" s="21">
        <v>1634281</v>
      </c>
      <c r="I154" s="21">
        <v>79165</v>
      </c>
      <c r="J154" s="21">
        <v>234582</v>
      </c>
      <c r="K154" s="21">
        <v>137661</v>
      </c>
      <c r="L154" s="21">
        <v>8121</v>
      </c>
      <c r="M154" s="21">
        <v>66125</v>
      </c>
      <c r="N154" s="21">
        <v>459753</v>
      </c>
      <c r="O154" s="21">
        <v>1158465</v>
      </c>
      <c r="P154" s="21">
        <v>335432</v>
      </c>
      <c r="Q154" s="21">
        <f t="shared" si="5"/>
        <v>18906169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1">
        <v>46362</v>
      </c>
      <c r="E155" s="21">
        <v>1060769</v>
      </c>
      <c r="F155" s="21">
        <v>1409266</v>
      </c>
      <c r="G155" s="21">
        <v>10315608</v>
      </c>
      <c r="H155" s="21">
        <v>1581357</v>
      </c>
      <c r="I155" s="21">
        <v>71445</v>
      </c>
      <c r="J155" s="21">
        <v>256771</v>
      </c>
      <c r="K155" s="21">
        <v>101225</v>
      </c>
      <c r="L155" s="21">
        <v>3822</v>
      </c>
      <c r="M155" s="21">
        <v>37718</v>
      </c>
      <c r="N155" s="21">
        <v>408143</v>
      </c>
      <c r="O155" s="21">
        <v>750316</v>
      </c>
      <c r="P155" s="21">
        <v>331273</v>
      </c>
      <c r="Q155" s="21">
        <f t="shared" si="5"/>
        <v>16374075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1">
        <v>30410</v>
      </c>
      <c r="E156" s="21">
        <v>923570</v>
      </c>
      <c r="F156" s="21">
        <v>1033062</v>
      </c>
      <c r="G156" s="21">
        <v>10189729</v>
      </c>
      <c r="H156" s="21">
        <v>1595494</v>
      </c>
      <c r="I156" s="21">
        <v>70513</v>
      </c>
      <c r="J156" s="21">
        <v>255078</v>
      </c>
      <c r="K156" s="21">
        <v>117343</v>
      </c>
      <c r="L156" s="21">
        <v>3033</v>
      </c>
      <c r="M156" s="21">
        <v>-1056</v>
      </c>
      <c r="N156" s="21">
        <v>409233</v>
      </c>
      <c r="O156" s="21">
        <v>556413</v>
      </c>
      <c r="P156" s="21">
        <v>326681</v>
      </c>
      <c r="Q156" s="21">
        <f t="shared" si="5"/>
        <v>15509503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1">
        <v>28544</v>
      </c>
      <c r="E157" s="21">
        <v>1018331</v>
      </c>
      <c r="F157" s="21">
        <v>918785</v>
      </c>
      <c r="G157" s="21">
        <v>11884985</v>
      </c>
      <c r="H157" s="21">
        <v>1677928</v>
      </c>
      <c r="I157" s="21">
        <v>74825</v>
      </c>
      <c r="J157" s="21">
        <v>265105</v>
      </c>
      <c r="K157" s="21">
        <v>92322</v>
      </c>
      <c r="L157" s="21">
        <v>4746</v>
      </c>
      <c r="M157" s="21">
        <v>-2247</v>
      </c>
      <c r="N157" s="21">
        <v>435205</v>
      </c>
      <c r="O157" s="21">
        <v>460467</v>
      </c>
      <c r="P157" s="21">
        <v>334268</v>
      </c>
      <c r="Q157" s="21">
        <f t="shared" si="5"/>
        <v>17193264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1">
        <v>25109</v>
      </c>
      <c r="E158" s="21">
        <v>1047824</v>
      </c>
      <c r="F158" s="21">
        <v>811190</v>
      </c>
      <c r="G158" s="21">
        <v>10424212</v>
      </c>
      <c r="H158" s="21">
        <v>1597319</v>
      </c>
      <c r="I158" s="21">
        <v>70787</v>
      </c>
      <c r="J158" s="21">
        <v>244434</v>
      </c>
      <c r="K158" s="21">
        <v>92957</v>
      </c>
      <c r="L158" s="21">
        <v>5975</v>
      </c>
      <c r="M158" s="21">
        <v>-220</v>
      </c>
      <c r="N158" s="21">
        <v>388108</v>
      </c>
      <c r="O158" s="21">
        <v>606523</v>
      </c>
      <c r="P158" s="21">
        <v>348638</v>
      </c>
      <c r="Q158" s="21">
        <f t="shared" si="5"/>
        <v>15662856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1">
        <v>26449</v>
      </c>
      <c r="E159" s="21">
        <v>942304</v>
      </c>
      <c r="F159" s="21">
        <v>722387</v>
      </c>
      <c r="G159" s="21">
        <v>9551619</v>
      </c>
      <c r="H159" s="21">
        <v>799061</v>
      </c>
      <c r="I159" s="21">
        <v>61849</v>
      </c>
      <c r="J159" s="21">
        <v>211061</v>
      </c>
      <c r="K159" s="21">
        <v>97715</v>
      </c>
      <c r="L159" s="21">
        <v>3450</v>
      </c>
      <c r="M159" s="21">
        <v>-14496</v>
      </c>
      <c r="N159" s="21">
        <v>435555</v>
      </c>
      <c r="O159" s="21">
        <v>880888</v>
      </c>
      <c r="P159" s="21">
        <v>279460</v>
      </c>
      <c r="Q159" s="21">
        <f t="shared" si="5"/>
        <v>13997302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1">
        <v>87965</v>
      </c>
      <c r="E160" s="21">
        <v>1043082</v>
      </c>
      <c r="F160" s="21">
        <v>950983</v>
      </c>
      <c r="G160" s="21">
        <v>8507135</v>
      </c>
      <c r="H160" s="21">
        <v>960097</v>
      </c>
      <c r="I160" s="21">
        <v>67744</v>
      </c>
      <c r="J160" s="21">
        <v>244229</v>
      </c>
      <c r="K160" s="21">
        <v>84486</v>
      </c>
      <c r="L160" s="21">
        <v>3790</v>
      </c>
      <c r="M160" s="21">
        <v>-18549</v>
      </c>
      <c r="N160" s="21">
        <v>729313</v>
      </c>
      <c r="O160" s="21">
        <v>1140212</v>
      </c>
      <c r="P160" s="21">
        <v>354669</v>
      </c>
      <c r="Q160" s="21">
        <f t="shared" si="5"/>
        <v>14155156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1">
        <v>57409</v>
      </c>
      <c r="E161" s="21">
        <v>1040507</v>
      </c>
      <c r="F161" s="21">
        <v>1411011</v>
      </c>
      <c r="G161" s="21">
        <v>8134794</v>
      </c>
      <c r="H161" s="21">
        <v>1644750</v>
      </c>
      <c r="I161" s="21">
        <v>66320</v>
      </c>
      <c r="J161" s="21">
        <v>246229</v>
      </c>
      <c r="K161" s="21">
        <v>110886</v>
      </c>
      <c r="L161" s="21">
        <v>3034</v>
      </c>
      <c r="M161" s="21">
        <v>-52505</v>
      </c>
      <c r="N161" s="21">
        <v>877335</v>
      </c>
      <c r="O161" s="21">
        <v>1388861</v>
      </c>
      <c r="P161" s="21">
        <v>302748</v>
      </c>
      <c r="Q161" s="21">
        <f t="shared" si="5"/>
        <v>15231379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1">
        <v>55101</v>
      </c>
      <c r="E162" s="21">
        <v>1065016</v>
      </c>
      <c r="F162" s="21">
        <v>2062870</v>
      </c>
      <c r="G162" s="21">
        <v>8155840</v>
      </c>
      <c r="H162" s="21">
        <v>1679904</v>
      </c>
      <c r="I162" s="21">
        <v>66224</v>
      </c>
      <c r="J162" s="21">
        <v>228103</v>
      </c>
      <c r="K162" s="21">
        <v>92903</v>
      </c>
      <c r="L162" s="21">
        <v>8095</v>
      </c>
      <c r="M162" s="21">
        <v>-100640</v>
      </c>
      <c r="N162" s="21">
        <v>1005614</v>
      </c>
      <c r="O162" s="21">
        <v>1804188</v>
      </c>
      <c r="P162" s="21">
        <v>323645</v>
      </c>
      <c r="Q162" s="21">
        <f t="shared" si="5"/>
        <v>16446863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1">
        <v>110833</v>
      </c>
      <c r="E163" s="21">
        <v>1043146</v>
      </c>
      <c r="F163" s="21">
        <v>2206285</v>
      </c>
      <c r="G163" s="21">
        <v>8205233</v>
      </c>
      <c r="H163" s="21">
        <v>1627661</v>
      </c>
      <c r="I163" s="21">
        <v>67487</v>
      </c>
      <c r="J163" s="21">
        <v>241771</v>
      </c>
      <c r="K163" s="21">
        <v>97081</v>
      </c>
      <c r="L163" s="21">
        <v>7248</v>
      </c>
      <c r="M163" s="21">
        <v>9459</v>
      </c>
      <c r="N163" s="21">
        <v>1092434</v>
      </c>
      <c r="O163" s="21">
        <v>1914141</v>
      </c>
      <c r="P163" s="21">
        <v>356296</v>
      </c>
      <c r="Q163" s="21">
        <f t="shared" si="5"/>
        <v>16979075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1">
        <v>110831</v>
      </c>
      <c r="E164" s="21">
        <v>1075083</v>
      </c>
      <c r="F164" s="21">
        <v>2303967</v>
      </c>
      <c r="G164" s="21">
        <v>11358548</v>
      </c>
      <c r="H164" s="21">
        <v>1663326</v>
      </c>
      <c r="I164" s="21">
        <v>72657</v>
      </c>
      <c r="J164" s="21">
        <v>254583</v>
      </c>
      <c r="K164" s="21">
        <v>112668</v>
      </c>
      <c r="L164" s="21">
        <v>5969</v>
      </c>
      <c r="M164" s="21">
        <v>135467</v>
      </c>
      <c r="N164" s="21">
        <v>990473</v>
      </c>
      <c r="O164" s="21">
        <v>1438810</v>
      </c>
      <c r="P164" s="21">
        <v>372354</v>
      </c>
      <c r="Q164" s="21">
        <f t="shared" si="5"/>
        <v>19894736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1">
        <v>110840</v>
      </c>
      <c r="E165" s="21">
        <v>1070706</v>
      </c>
      <c r="F165" s="21">
        <v>1884989</v>
      </c>
      <c r="G165" s="21">
        <v>11659067</v>
      </c>
      <c r="H165" s="21">
        <v>1508498</v>
      </c>
      <c r="I165" s="21">
        <v>76072</v>
      </c>
      <c r="J165" s="21">
        <v>249587</v>
      </c>
      <c r="K165" s="21">
        <v>108056</v>
      </c>
      <c r="L165" s="21">
        <v>7169</v>
      </c>
      <c r="M165" s="21">
        <v>-65076</v>
      </c>
      <c r="N165" s="21">
        <v>1064336</v>
      </c>
      <c r="O165" s="21">
        <v>1311869</v>
      </c>
      <c r="P165" s="21">
        <v>373748</v>
      </c>
      <c r="Q165" s="21">
        <f t="shared" si="5"/>
        <v>19359861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1">
        <v>98895</v>
      </c>
      <c r="E166" s="21">
        <v>1048930</v>
      </c>
      <c r="F166" s="21">
        <v>1242257</v>
      </c>
      <c r="G166" s="21">
        <v>12159756</v>
      </c>
      <c r="H166" s="21">
        <v>1611914</v>
      </c>
      <c r="I166" s="21">
        <v>73539</v>
      </c>
      <c r="J166" s="21">
        <v>237394</v>
      </c>
      <c r="K166" s="21">
        <v>119261</v>
      </c>
      <c r="L166" s="21">
        <v>8402</v>
      </c>
      <c r="M166" s="21">
        <v>-6249</v>
      </c>
      <c r="N166" s="21">
        <v>1045279</v>
      </c>
      <c r="O166" s="21">
        <v>995498</v>
      </c>
      <c r="P166" s="21">
        <v>348639</v>
      </c>
      <c r="Q166" s="21">
        <f t="shared" si="5"/>
        <v>18983515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1">
        <v>54363</v>
      </c>
      <c r="E167" s="21">
        <v>1068500</v>
      </c>
      <c r="F167" s="21">
        <v>1001307</v>
      </c>
      <c r="G167" s="21">
        <v>11918742</v>
      </c>
      <c r="H167" s="21">
        <v>940932</v>
      </c>
      <c r="I167" s="21">
        <v>54643</v>
      </c>
      <c r="J167" s="21">
        <v>236887</v>
      </c>
      <c r="K167" s="21">
        <v>112952</v>
      </c>
      <c r="L167" s="21">
        <v>4410</v>
      </c>
      <c r="M167" s="21">
        <v>37069</v>
      </c>
      <c r="N167" s="21">
        <v>929167</v>
      </c>
      <c r="O167" s="21">
        <v>828762</v>
      </c>
      <c r="P167" s="21">
        <v>354162</v>
      </c>
      <c r="Q167" s="21">
        <f t="shared" si="5"/>
        <v>17541896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1">
        <v>31022</v>
      </c>
      <c r="E168" s="21">
        <v>1072272</v>
      </c>
      <c r="F168" s="21">
        <v>827326</v>
      </c>
      <c r="G168" s="21">
        <v>8784789</v>
      </c>
      <c r="H168" s="21">
        <v>1422921</v>
      </c>
      <c r="I168" s="21">
        <v>62514</v>
      </c>
      <c r="J168" s="21">
        <v>230243</v>
      </c>
      <c r="K168" s="21">
        <v>130137</v>
      </c>
      <c r="L168" s="21">
        <v>3100</v>
      </c>
      <c r="M168" s="21">
        <v>4447</v>
      </c>
      <c r="N168" s="21">
        <v>768634</v>
      </c>
      <c r="O168" s="21">
        <v>809792</v>
      </c>
      <c r="P168" s="21">
        <v>336020</v>
      </c>
      <c r="Q168" s="21">
        <f t="shared" si="5"/>
        <v>14483217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1">
        <v>27405</v>
      </c>
      <c r="E169" s="21">
        <v>1077313</v>
      </c>
      <c r="F169" s="21">
        <v>984698</v>
      </c>
      <c r="G169" s="21">
        <v>9407562</v>
      </c>
      <c r="H169" s="21">
        <v>1529595</v>
      </c>
      <c r="I169" s="21">
        <v>72297</v>
      </c>
      <c r="J169" s="21">
        <v>235582</v>
      </c>
      <c r="K169" s="21">
        <v>126776</v>
      </c>
      <c r="L169" s="21">
        <v>3944</v>
      </c>
      <c r="M169" s="21">
        <v>-68615</v>
      </c>
      <c r="N169" s="21">
        <v>564701</v>
      </c>
      <c r="O169" s="21">
        <v>656427</v>
      </c>
      <c r="P169" s="21">
        <v>351203</v>
      </c>
      <c r="Q169" s="21">
        <f t="shared" si="5"/>
        <v>14968888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1">
        <v>27126</v>
      </c>
      <c r="E170" s="21">
        <v>1042149</v>
      </c>
      <c r="F170" s="21">
        <v>853659</v>
      </c>
      <c r="G170" s="21">
        <v>9167535</v>
      </c>
      <c r="H170" s="21">
        <v>1563700</v>
      </c>
      <c r="I170" s="21">
        <v>65911</v>
      </c>
      <c r="J170" s="21">
        <v>245941</v>
      </c>
      <c r="K170" s="21">
        <v>180377</v>
      </c>
      <c r="L170" s="21">
        <v>4490</v>
      </c>
      <c r="M170" s="21">
        <v>-85216</v>
      </c>
      <c r="N170" s="21">
        <v>680347</v>
      </c>
      <c r="O170" s="21">
        <v>187213</v>
      </c>
      <c r="P170" s="21">
        <v>313302</v>
      </c>
      <c r="Q170" s="21">
        <f t="shared" si="5"/>
        <v>14246534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1">
        <v>24337</v>
      </c>
      <c r="E171" s="21">
        <v>947890</v>
      </c>
      <c r="F171" s="21">
        <v>895991</v>
      </c>
      <c r="G171" s="21">
        <v>6836287</v>
      </c>
      <c r="H171" s="21">
        <v>1526210</v>
      </c>
      <c r="I171" s="21">
        <v>67553</v>
      </c>
      <c r="J171" s="21">
        <v>228583</v>
      </c>
      <c r="K171" s="21">
        <v>106789</v>
      </c>
      <c r="L171" s="21">
        <v>2700</v>
      </c>
      <c r="M171" s="21">
        <v>-86686</v>
      </c>
      <c r="N171" s="21">
        <v>893179</v>
      </c>
      <c r="O171" s="21">
        <v>618765</v>
      </c>
      <c r="P171" s="21">
        <v>241942</v>
      </c>
      <c r="Q171" s="21">
        <f t="shared" si="5"/>
        <v>12303540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1">
        <v>26729</v>
      </c>
      <c r="E172" s="21">
        <v>1042560</v>
      </c>
      <c r="F172" s="21">
        <v>899498</v>
      </c>
      <c r="G172" s="21">
        <v>7940783</v>
      </c>
      <c r="H172" s="21">
        <v>1694001</v>
      </c>
      <c r="I172" s="21">
        <v>58368</v>
      </c>
      <c r="J172" s="21">
        <v>237696</v>
      </c>
      <c r="K172" s="21">
        <v>108941</v>
      </c>
      <c r="L172" s="21">
        <v>2583</v>
      </c>
      <c r="M172" s="21">
        <v>-36263</v>
      </c>
      <c r="N172" s="21">
        <v>1256467</v>
      </c>
      <c r="O172" s="21">
        <v>825983</v>
      </c>
      <c r="P172" s="21">
        <v>289185</v>
      </c>
      <c r="Q172" s="21">
        <f t="shared" si="5"/>
        <v>14346531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1">
        <v>25540</v>
      </c>
      <c r="E173" s="21">
        <v>938949</v>
      </c>
      <c r="F173" s="21">
        <v>981912</v>
      </c>
      <c r="G173" s="21">
        <v>7620946</v>
      </c>
      <c r="H173" s="21">
        <v>1645487</v>
      </c>
      <c r="I173" s="21">
        <v>60099</v>
      </c>
      <c r="J173" s="21">
        <v>209761</v>
      </c>
      <c r="K173" s="21">
        <v>103172</v>
      </c>
      <c r="L173" s="21">
        <v>4496</v>
      </c>
      <c r="M173" s="21">
        <v>31701</v>
      </c>
      <c r="N173" s="21">
        <v>1419383</v>
      </c>
      <c r="O173" s="21">
        <v>1261791</v>
      </c>
      <c r="P173" s="21">
        <v>265441</v>
      </c>
      <c r="Q173" s="21">
        <f t="shared" si="5"/>
        <v>14568678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1">
        <v>26761</v>
      </c>
      <c r="E174" s="21">
        <v>1056139</v>
      </c>
      <c r="F174" s="21">
        <v>1254515</v>
      </c>
      <c r="G174" s="21">
        <v>7420209</v>
      </c>
      <c r="H174" s="21">
        <v>1696424</v>
      </c>
      <c r="I174" s="21">
        <v>73291</v>
      </c>
      <c r="J174" s="21">
        <v>228445</v>
      </c>
      <c r="K174" s="21">
        <v>126447</v>
      </c>
      <c r="L174" s="21">
        <v>19992</v>
      </c>
      <c r="M174" s="21">
        <v>79391</v>
      </c>
      <c r="N174" s="21">
        <v>1464232</v>
      </c>
      <c r="O174" s="21">
        <v>1681171</v>
      </c>
      <c r="P174" s="21">
        <v>307997</v>
      </c>
      <c r="Q174" s="21">
        <f t="shared" si="5"/>
        <v>15435014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1">
        <v>24949</v>
      </c>
      <c r="E175" s="21">
        <v>1022281</v>
      </c>
      <c r="F175" s="21">
        <v>1544899</v>
      </c>
      <c r="G175" s="21">
        <v>10440548</v>
      </c>
      <c r="H175" s="21">
        <v>1639554</v>
      </c>
      <c r="I175" s="21">
        <v>54009</v>
      </c>
      <c r="J175" s="21">
        <v>257527</v>
      </c>
      <c r="K175" s="21">
        <v>138601</v>
      </c>
      <c r="L175" s="21">
        <v>17663</v>
      </c>
      <c r="M175" s="21">
        <v>80404</v>
      </c>
      <c r="N175" s="21">
        <v>1515096</v>
      </c>
      <c r="O175" s="21">
        <v>1668428</v>
      </c>
      <c r="P175" s="21">
        <v>322692</v>
      </c>
      <c r="Q175" s="21">
        <f t="shared" si="5"/>
        <v>18726651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1">
        <v>24993</v>
      </c>
      <c r="E176" s="21">
        <v>1048061</v>
      </c>
      <c r="F176" s="21">
        <v>1908298</v>
      </c>
      <c r="G176" s="21">
        <v>11766082</v>
      </c>
      <c r="H176" s="21">
        <v>1681722</v>
      </c>
      <c r="I176" s="21">
        <v>75115</v>
      </c>
      <c r="J176" s="21">
        <v>262466</v>
      </c>
      <c r="K176" s="21">
        <v>158042</v>
      </c>
      <c r="L176" s="21">
        <v>5083</v>
      </c>
      <c r="M176" s="21">
        <v>80543</v>
      </c>
      <c r="N176" s="21">
        <v>1580634</v>
      </c>
      <c r="O176" s="21">
        <v>1445232</v>
      </c>
      <c r="P176" s="21">
        <v>334626</v>
      </c>
      <c r="Q176" s="21">
        <f t="shared" si="5"/>
        <v>20370897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1">
        <v>25250</v>
      </c>
      <c r="E177" s="21">
        <v>1039439</v>
      </c>
      <c r="F177" s="21">
        <v>1689517</v>
      </c>
      <c r="G177" s="21">
        <v>12398556</v>
      </c>
      <c r="H177" s="21">
        <v>1666228</v>
      </c>
      <c r="I177" s="21">
        <v>73435</v>
      </c>
      <c r="J177" s="21">
        <v>253032</v>
      </c>
      <c r="K177" s="21">
        <v>146870</v>
      </c>
      <c r="L177" s="21">
        <v>5324</v>
      </c>
      <c r="M177" s="21">
        <v>76119</v>
      </c>
      <c r="N177" s="21">
        <v>1611991</v>
      </c>
      <c r="O177" s="21">
        <v>1523143</v>
      </c>
      <c r="P177" s="21">
        <v>342529</v>
      </c>
      <c r="Q177" s="21">
        <f t="shared" si="5"/>
        <v>20851433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1">
        <v>22199</v>
      </c>
      <c r="E178" s="21">
        <v>873538</v>
      </c>
      <c r="F178" s="21">
        <v>1375129</v>
      </c>
      <c r="G178" s="21">
        <v>12315967</v>
      </c>
      <c r="H178" s="21">
        <v>1533642</v>
      </c>
      <c r="I178" s="21">
        <v>70997</v>
      </c>
      <c r="J178" s="21">
        <v>247709</v>
      </c>
      <c r="K178" s="21">
        <v>127588</v>
      </c>
      <c r="L178" s="21">
        <v>7196</v>
      </c>
      <c r="M178" s="21">
        <v>1347</v>
      </c>
      <c r="N178" s="21">
        <v>1335612</v>
      </c>
      <c r="O178" s="21">
        <v>815398</v>
      </c>
      <c r="P178" s="21">
        <v>307696</v>
      </c>
      <c r="Q178" s="21">
        <f t="shared" si="5"/>
        <v>19034018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1">
        <v>15638</v>
      </c>
      <c r="E179" s="21">
        <v>974039</v>
      </c>
      <c r="F179" s="21">
        <v>904975</v>
      </c>
      <c r="G179" s="21">
        <v>11947083</v>
      </c>
      <c r="H179" s="21">
        <v>904616</v>
      </c>
      <c r="I179" s="21">
        <v>69545</v>
      </c>
      <c r="J179" s="21">
        <v>241162</v>
      </c>
      <c r="K179" s="21">
        <v>98317</v>
      </c>
      <c r="L179" s="21">
        <v>5995</v>
      </c>
      <c r="M179" s="21">
        <v>11542</v>
      </c>
      <c r="N179" s="21">
        <v>1130985</v>
      </c>
      <c r="O179" s="21">
        <v>666583</v>
      </c>
      <c r="P179" s="21">
        <v>259810</v>
      </c>
      <c r="Q179" s="21">
        <f t="shared" si="5"/>
        <v>17230290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1">
        <v>23578</v>
      </c>
      <c r="E180" s="21">
        <v>935085</v>
      </c>
      <c r="F180" s="21">
        <v>639632</v>
      </c>
      <c r="G180" s="21">
        <v>8829909</v>
      </c>
      <c r="H180" s="21">
        <v>1370238</v>
      </c>
      <c r="I180" s="21">
        <v>68772</v>
      </c>
      <c r="J180" s="21">
        <v>219831</v>
      </c>
      <c r="K180" s="21">
        <v>109797</v>
      </c>
      <c r="L180" s="21">
        <v>3293</v>
      </c>
      <c r="M180" s="21">
        <v>-27345</v>
      </c>
      <c r="N180" s="21">
        <v>1050187</v>
      </c>
      <c r="O180" s="21">
        <v>618933</v>
      </c>
      <c r="P180" s="21">
        <v>284082</v>
      </c>
      <c r="Q180" s="21">
        <f t="shared" si="5"/>
        <v>14125992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1">
        <v>30773</v>
      </c>
      <c r="E181" s="21">
        <v>963004</v>
      </c>
      <c r="F181" s="21">
        <v>860474</v>
      </c>
      <c r="G181" s="21">
        <v>9455702</v>
      </c>
      <c r="H181" s="21">
        <v>1583563</v>
      </c>
      <c r="I181" s="21">
        <v>74621</v>
      </c>
      <c r="J181" s="21">
        <v>251577</v>
      </c>
      <c r="K181" s="21">
        <v>143697</v>
      </c>
      <c r="L181" s="21">
        <v>5700</v>
      </c>
      <c r="M181" s="21">
        <v>-12887</v>
      </c>
      <c r="N181" s="21">
        <v>876271</v>
      </c>
      <c r="O181" s="21">
        <v>916918</v>
      </c>
      <c r="P181" s="21">
        <v>314862</v>
      </c>
      <c r="Q181" s="21">
        <f t="shared" si="5"/>
        <v>15464275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1">
        <v>29285</v>
      </c>
      <c r="E182" s="21">
        <v>1027898</v>
      </c>
      <c r="F182" s="21">
        <v>1090269</v>
      </c>
      <c r="G182" s="21">
        <v>8918847</v>
      </c>
      <c r="H182" s="21">
        <v>1690198</v>
      </c>
      <c r="I182" s="21">
        <v>66807</v>
      </c>
      <c r="J182" s="21">
        <v>253532</v>
      </c>
      <c r="K182" s="21">
        <v>155733</v>
      </c>
      <c r="L182" s="21">
        <v>3336</v>
      </c>
      <c r="M182" s="21">
        <v>-98440</v>
      </c>
      <c r="N182" s="21">
        <v>770435</v>
      </c>
      <c r="O182" s="21">
        <v>721428</v>
      </c>
      <c r="P182" s="21">
        <v>265118</v>
      </c>
      <c r="Q182" s="21">
        <f t="shared" si="5"/>
        <v>14894446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1">
        <v>26317</v>
      </c>
      <c r="E183" s="21">
        <v>961895</v>
      </c>
      <c r="F183" s="21">
        <v>1555582</v>
      </c>
      <c r="G183" s="21">
        <v>6909823</v>
      </c>
      <c r="H183" s="21">
        <v>1582510</v>
      </c>
      <c r="I183" s="21">
        <v>53454</v>
      </c>
      <c r="J183" s="21">
        <v>226191</v>
      </c>
      <c r="K183" s="21">
        <v>131726</v>
      </c>
      <c r="L183" s="21">
        <v>2721</v>
      </c>
      <c r="M183" s="21">
        <v>-88550</v>
      </c>
      <c r="N183" s="21">
        <v>1263786</v>
      </c>
      <c r="O183" s="21">
        <v>576874</v>
      </c>
      <c r="P183" s="21">
        <v>272569</v>
      </c>
      <c r="Q183" s="21">
        <f t="shared" si="5"/>
        <v>13474898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1">
        <v>28332</v>
      </c>
      <c r="E184" s="21">
        <v>1029934</v>
      </c>
      <c r="F184" s="21">
        <v>2789565</v>
      </c>
      <c r="G184" s="21">
        <v>5433372</v>
      </c>
      <c r="H184" s="21">
        <v>1694947</v>
      </c>
      <c r="I184" s="21">
        <v>53773</v>
      </c>
      <c r="J184" s="21">
        <v>231793</v>
      </c>
      <c r="K184" s="21">
        <v>113838</v>
      </c>
      <c r="L184" s="21">
        <v>3157</v>
      </c>
      <c r="M184" s="21">
        <v>-53180</v>
      </c>
      <c r="N184" s="21">
        <v>1392797</v>
      </c>
      <c r="O184" s="21">
        <v>1333334</v>
      </c>
      <c r="P184" s="21">
        <v>278203</v>
      </c>
      <c r="Q184" s="21">
        <f t="shared" si="5"/>
        <v>14329865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1">
        <v>25842</v>
      </c>
      <c r="E185" s="21">
        <v>945759</v>
      </c>
      <c r="F185" s="21">
        <v>2764269</v>
      </c>
      <c r="G185" s="21">
        <v>5585283</v>
      </c>
      <c r="H185" s="21">
        <v>1635303</v>
      </c>
      <c r="I185" s="21">
        <v>56697</v>
      </c>
      <c r="J185" s="21">
        <v>227842</v>
      </c>
      <c r="K185" s="21">
        <v>127796</v>
      </c>
      <c r="L185" s="21">
        <v>3357</v>
      </c>
      <c r="M185" s="21">
        <v>-21612</v>
      </c>
      <c r="N185" s="21">
        <v>1592961</v>
      </c>
      <c r="O185" s="21">
        <v>1337289</v>
      </c>
      <c r="P185" s="21">
        <v>235002</v>
      </c>
      <c r="Q185" s="21">
        <f t="shared" si="5"/>
        <v>14515788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1">
        <v>27322</v>
      </c>
      <c r="E186" s="21">
        <v>1059718</v>
      </c>
      <c r="F186" s="21">
        <v>3172234</v>
      </c>
      <c r="G186" s="21">
        <v>6110945</v>
      </c>
      <c r="H186" s="21">
        <v>846524</v>
      </c>
      <c r="I186" s="21">
        <v>67407</v>
      </c>
      <c r="J186" s="21">
        <v>254955</v>
      </c>
      <c r="K186" s="21">
        <v>126416</v>
      </c>
      <c r="L186" s="21">
        <v>19811</v>
      </c>
      <c r="M186" s="21">
        <v>113303</v>
      </c>
      <c r="N186" s="21">
        <v>1950600</v>
      </c>
      <c r="O186" s="21">
        <v>1601599</v>
      </c>
      <c r="P186" s="21">
        <v>235146</v>
      </c>
      <c r="Q186" s="21">
        <f t="shared" si="5"/>
        <v>15585980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1">
        <v>24629</v>
      </c>
      <c r="E187" s="21">
        <v>998060</v>
      </c>
      <c r="F187" s="21">
        <v>3276818</v>
      </c>
      <c r="G187" s="21">
        <v>8961807</v>
      </c>
      <c r="H187" s="21">
        <v>1526133</v>
      </c>
      <c r="I187" s="21">
        <v>70198</v>
      </c>
      <c r="J187" s="21">
        <v>241034</v>
      </c>
      <c r="K187" s="21">
        <v>119656</v>
      </c>
      <c r="L187" s="21">
        <v>14041</v>
      </c>
      <c r="M187" s="21">
        <v>159231</v>
      </c>
      <c r="N187" s="21">
        <v>1879799</v>
      </c>
      <c r="O187" s="21">
        <v>1651292</v>
      </c>
      <c r="P187" s="21">
        <v>262649</v>
      </c>
      <c r="Q187" s="21">
        <f t="shared" si="5"/>
        <v>19185347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1">
        <v>26092</v>
      </c>
      <c r="E188" s="21">
        <v>1056845</v>
      </c>
      <c r="F188" s="21">
        <v>3422018</v>
      </c>
      <c r="G188" s="21">
        <v>10421165</v>
      </c>
      <c r="H188" s="21">
        <v>1695468</v>
      </c>
      <c r="I188" s="21">
        <v>74402</v>
      </c>
      <c r="J188" s="21">
        <v>250371</v>
      </c>
      <c r="K188" s="21">
        <v>120744</v>
      </c>
      <c r="L188" s="21">
        <v>16427</v>
      </c>
      <c r="M188" s="21">
        <v>46578</v>
      </c>
      <c r="N188" s="21">
        <v>2206376</v>
      </c>
      <c r="O188" s="21">
        <v>1700180</v>
      </c>
      <c r="P188" s="21">
        <v>295586</v>
      </c>
      <c r="Q188" s="21">
        <f t="shared" si="5"/>
        <v>21332252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1">
        <v>23586</v>
      </c>
      <c r="E189" s="21">
        <v>1064926</v>
      </c>
      <c r="F189" s="21">
        <v>2866192</v>
      </c>
      <c r="G189" s="21">
        <v>11364349</v>
      </c>
      <c r="H189" s="21">
        <v>1685863</v>
      </c>
      <c r="I189" s="21">
        <v>71129</v>
      </c>
      <c r="J189" s="21">
        <v>244375</v>
      </c>
      <c r="K189" s="21">
        <v>113374</v>
      </c>
      <c r="L189" s="21">
        <v>5052</v>
      </c>
      <c r="M189" s="21">
        <v>-53675</v>
      </c>
      <c r="N189" s="21">
        <v>2131863</v>
      </c>
      <c r="O189" s="21">
        <v>1450311</v>
      </c>
      <c r="P189" s="21">
        <v>300208</v>
      </c>
      <c r="Q189" s="21">
        <f t="shared" si="5"/>
        <v>21267553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1">
        <v>27256</v>
      </c>
      <c r="E190" s="21">
        <v>1055063</v>
      </c>
      <c r="F190" s="21">
        <v>2296588</v>
      </c>
      <c r="G190" s="21">
        <v>9344524</v>
      </c>
      <c r="H190" s="21">
        <v>1630606</v>
      </c>
      <c r="I190" s="21">
        <v>73431</v>
      </c>
      <c r="J190" s="21">
        <v>237768</v>
      </c>
      <c r="K190" s="21">
        <v>106158</v>
      </c>
      <c r="L190" s="21">
        <v>10907</v>
      </c>
      <c r="M190" s="21">
        <v>7259</v>
      </c>
      <c r="N190" s="21">
        <v>1885299</v>
      </c>
      <c r="O190" s="21">
        <v>999972</v>
      </c>
      <c r="P190" s="21">
        <v>266877</v>
      </c>
      <c r="Q190" s="21">
        <f t="shared" si="5"/>
        <v>17941708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1">
        <v>26634</v>
      </c>
      <c r="E191" s="21">
        <v>1062886</v>
      </c>
      <c r="F191" s="21">
        <v>1731427</v>
      </c>
      <c r="G191" s="21">
        <v>9093286</v>
      </c>
      <c r="H191" s="21">
        <v>1604631</v>
      </c>
      <c r="I191" s="21">
        <v>71360</v>
      </c>
      <c r="J191" s="21">
        <v>236968</v>
      </c>
      <c r="K191" s="21">
        <v>112230</v>
      </c>
      <c r="L191" s="21">
        <v>5662</v>
      </c>
      <c r="M191" s="21">
        <v>11664</v>
      </c>
      <c r="N191" s="21">
        <v>1586873</v>
      </c>
      <c r="O191" s="21">
        <v>962766</v>
      </c>
      <c r="P191" s="21">
        <v>260360</v>
      </c>
      <c r="Q191" s="21">
        <f t="shared" si="5"/>
        <v>16766747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1">
        <v>25360</v>
      </c>
      <c r="E192" s="21">
        <v>1064113</v>
      </c>
      <c r="F192" s="21">
        <v>1673784</v>
      </c>
      <c r="G192" s="21">
        <v>7493650</v>
      </c>
      <c r="H192" s="21">
        <v>1622046</v>
      </c>
      <c r="I192" s="21">
        <v>70373</v>
      </c>
      <c r="J192" s="21">
        <v>235983</v>
      </c>
      <c r="K192" s="21">
        <v>109449</v>
      </c>
      <c r="L192" s="21">
        <v>2783</v>
      </c>
      <c r="M192" s="21">
        <v>-119841</v>
      </c>
      <c r="N192" s="21">
        <v>1327372</v>
      </c>
      <c r="O192" s="21">
        <v>564064</v>
      </c>
      <c r="P192" s="21">
        <v>234299</v>
      </c>
      <c r="Q192" s="21">
        <f t="shared" si="5"/>
        <v>14303435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1">
        <v>28221</v>
      </c>
      <c r="E193" s="21">
        <v>1141750</v>
      </c>
      <c r="F193" s="21">
        <v>2305769</v>
      </c>
      <c r="G193" s="21">
        <v>7893930</v>
      </c>
      <c r="H193" s="21">
        <v>1693349</v>
      </c>
      <c r="I193" s="21">
        <v>72034</v>
      </c>
      <c r="J193" s="21">
        <v>248716</v>
      </c>
      <c r="K193" s="21">
        <v>101508</v>
      </c>
      <c r="L193" s="21">
        <v>5299</v>
      </c>
      <c r="M193" s="21">
        <v>-162086</v>
      </c>
      <c r="N193" s="21">
        <v>1042235</v>
      </c>
      <c r="O193" s="21">
        <v>799000</v>
      </c>
      <c r="P193" s="21">
        <v>270380</v>
      </c>
      <c r="Q193" s="21">
        <f t="shared" si="5"/>
        <v>15440105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1">
        <v>26516</v>
      </c>
      <c r="E194" s="21">
        <v>1024961</v>
      </c>
      <c r="F194" s="21">
        <v>3863131</v>
      </c>
      <c r="G194" s="21">
        <v>7807022</v>
      </c>
      <c r="H194" s="21">
        <v>1645132</v>
      </c>
      <c r="I194" s="21">
        <v>67639</v>
      </c>
      <c r="J194" s="21">
        <v>227958</v>
      </c>
      <c r="K194" s="21">
        <v>77314</v>
      </c>
      <c r="L194" s="21">
        <v>3912</v>
      </c>
      <c r="M194" s="21">
        <v>192666</v>
      </c>
      <c r="N194" s="21">
        <v>960826</v>
      </c>
      <c r="O194" s="21">
        <v>1283551</v>
      </c>
      <c r="P194" s="21">
        <v>264076</v>
      </c>
      <c r="Q194" s="21">
        <f t="shared" si="5"/>
        <v>17444704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1">
        <v>24752</v>
      </c>
      <c r="E195" s="21">
        <v>903275</v>
      </c>
      <c r="F195" s="21">
        <v>3560959</v>
      </c>
      <c r="G195" s="21">
        <v>5682196</v>
      </c>
      <c r="H195" s="21">
        <v>1526365</v>
      </c>
      <c r="I195" s="21">
        <v>64808</v>
      </c>
      <c r="J195" s="21">
        <v>203526</v>
      </c>
      <c r="K195" s="21">
        <v>98872</v>
      </c>
      <c r="L195" s="21">
        <v>7229</v>
      </c>
      <c r="M195" s="21">
        <v>-82698</v>
      </c>
      <c r="N195" s="21">
        <v>1098741</v>
      </c>
      <c r="O195" s="21">
        <v>1185526</v>
      </c>
      <c r="P195" s="21">
        <v>257128</v>
      </c>
      <c r="Q195" s="21">
        <f t="shared" ref="Q195:Q241" si="7">SUM(D195:P195)</f>
        <v>14530679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1">
        <v>27062</v>
      </c>
      <c r="E196" s="21">
        <v>998330</v>
      </c>
      <c r="F196" s="21">
        <v>4514636</v>
      </c>
      <c r="G196" s="21">
        <v>4745813</v>
      </c>
      <c r="H196" s="21">
        <v>1569141</v>
      </c>
      <c r="I196" s="21">
        <v>69788</v>
      </c>
      <c r="J196" s="21">
        <v>226839</v>
      </c>
      <c r="K196" s="21">
        <v>118254</v>
      </c>
      <c r="L196" s="21">
        <v>3446</v>
      </c>
      <c r="M196" s="21">
        <v>-50835</v>
      </c>
      <c r="N196" s="21">
        <v>1988242</v>
      </c>
      <c r="O196" s="21">
        <v>1428979</v>
      </c>
      <c r="P196" s="21">
        <v>279712</v>
      </c>
      <c r="Q196" s="21">
        <f t="shared" si="7"/>
        <v>15919407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1">
        <v>19338</v>
      </c>
      <c r="E197" s="21">
        <v>983080</v>
      </c>
      <c r="F197" s="21">
        <v>4420195</v>
      </c>
      <c r="G197" s="21">
        <v>4225097</v>
      </c>
      <c r="H197" s="21">
        <v>1412868</v>
      </c>
      <c r="I197" s="21">
        <v>77337</v>
      </c>
      <c r="J197" s="21">
        <v>208144</v>
      </c>
      <c r="K197" s="21">
        <v>129818</v>
      </c>
      <c r="L197" s="21">
        <v>3503</v>
      </c>
      <c r="M197" s="21">
        <v>-9016</v>
      </c>
      <c r="N197" s="21">
        <v>2119432</v>
      </c>
      <c r="O197" s="21">
        <v>1458144</v>
      </c>
      <c r="P197" s="21">
        <v>260060</v>
      </c>
      <c r="Q197" s="21">
        <f t="shared" si="7"/>
        <v>15308000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1">
        <v>14415</v>
      </c>
      <c r="E198" s="21">
        <v>949077</v>
      </c>
      <c r="F198" s="21">
        <v>4969416</v>
      </c>
      <c r="G198" s="21">
        <v>5244502</v>
      </c>
      <c r="H198" s="21">
        <v>840135</v>
      </c>
      <c r="I198" s="21">
        <v>69171</v>
      </c>
      <c r="J198" s="21">
        <v>217743</v>
      </c>
      <c r="K198" s="21">
        <v>136721</v>
      </c>
      <c r="L198" s="21">
        <v>3296</v>
      </c>
      <c r="M198" s="21">
        <v>66093</v>
      </c>
      <c r="N198" s="21">
        <v>2548385</v>
      </c>
      <c r="O198" s="21">
        <v>1417321</v>
      </c>
      <c r="P198" s="21">
        <v>273621</v>
      </c>
      <c r="Q198" s="21">
        <f t="shared" si="7"/>
        <v>16749896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1">
        <v>26829</v>
      </c>
      <c r="E199" s="21">
        <v>938035</v>
      </c>
      <c r="F199" s="21">
        <v>4505841</v>
      </c>
      <c r="G199" s="21">
        <v>7172726</v>
      </c>
      <c r="H199" s="21">
        <v>959831</v>
      </c>
      <c r="I199" s="21">
        <v>77801</v>
      </c>
      <c r="J199" s="21">
        <v>210788</v>
      </c>
      <c r="K199" s="21">
        <v>117787</v>
      </c>
      <c r="L199" s="21">
        <v>3286</v>
      </c>
      <c r="M199" s="21">
        <v>38328</v>
      </c>
      <c r="N199" s="21">
        <v>2788921</v>
      </c>
      <c r="O199" s="21">
        <v>1115606</v>
      </c>
      <c r="P199" s="21">
        <v>292086</v>
      </c>
      <c r="Q199" s="21">
        <f t="shared" si="7"/>
        <v>18247865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1">
        <v>23126</v>
      </c>
      <c r="E200" s="21">
        <v>1001199</v>
      </c>
      <c r="F200" s="21">
        <v>4383901</v>
      </c>
      <c r="G200" s="21">
        <v>9633597</v>
      </c>
      <c r="H200" s="21">
        <v>1648012</v>
      </c>
      <c r="I200" s="21">
        <v>81468</v>
      </c>
      <c r="J200" s="21">
        <v>213305</v>
      </c>
      <c r="K200" s="21">
        <v>110527</v>
      </c>
      <c r="L200" s="21">
        <v>3413</v>
      </c>
      <c r="M200" s="21">
        <v>79494</v>
      </c>
      <c r="N200" s="21">
        <v>2418351</v>
      </c>
      <c r="O200" s="21">
        <v>995359</v>
      </c>
      <c r="P200" s="21">
        <v>303437</v>
      </c>
      <c r="Q200" s="21">
        <f t="shared" si="7"/>
        <v>20895189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1">
        <v>24787</v>
      </c>
      <c r="E201" s="21">
        <v>993664</v>
      </c>
      <c r="F201" s="21">
        <v>3919992</v>
      </c>
      <c r="G201" s="21">
        <v>11070205</v>
      </c>
      <c r="H201" s="21">
        <v>1682881</v>
      </c>
      <c r="I201" s="21">
        <v>82194</v>
      </c>
      <c r="J201" s="21">
        <v>215967</v>
      </c>
      <c r="K201" s="21">
        <v>124683</v>
      </c>
      <c r="L201" s="21">
        <v>3283</v>
      </c>
      <c r="M201" s="21">
        <v>107797</v>
      </c>
      <c r="N201" s="21">
        <v>2346419</v>
      </c>
      <c r="O201" s="21">
        <v>992872</v>
      </c>
      <c r="P201" s="21">
        <v>303582</v>
      </c>
      <c r="Q201" s="21">
        <f t="shared" si="7"/>
        <v>21868326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1">
        <v>25576</v>
      </c>
      <c r="E202" s="21">
        <v>971826</v>
      </c>
      <c r="F202" s="21">
        <v>2871670</v>
      </c>
      <c r="G202" s="21">
        <v>8998541</v>
      </c>
      <c r="H202" s="21">
        <v>1623061</v>
      </c>
      <c r="I202" s="21">
        <v>69493</v>
      </c>
      <c r="J202" s="21">
        <v>203951</v>
      </c>
      <c r="K202" s="21">
        <v>131726</v>
      </c>
      <c r="L202" s="21">
        <v>4746</v>
      </c>
      <c r="M202" s="21">
        <v>34022</v>
      </c>
      <c r="N202" s="21">
        <v>2234050</v>
      </c>
      <c r="O202" s="21">
        <v>984777</v>
      </c>
      <c r="P202" s="21">
        <v>255789</v>
      </c>
      <c r="Q202" s="21">
        <f t="shared" si="7"/>
        <v>18409228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1">
        <v>25834</v>
      </c>
      <c r="E203" s="21">
        <v>900738</v>
      </c>
      <c r="F203" s="21">
        <v>2037000</v>
      </c>
      <c r="G203" s="21">
        <v>8376688</v>
      </c>
      <c r="H203" s="21">
        <v>1683557</v>
      </c>
      <c r="I203" s="21">
        <v>49415</v>
      </c>
      <c r="J203" s="21">
        <v>204303</v>
      </c>
      <c r="K203" s="21">
        <v>127671</v>
      </c>
      <c r="L203" s="21">
        <v>3588</v>
      </c>
      <c r="M203" s="21">
        <v>89567</v>
      </c>
      <c r="N203" s="21">
        <v>2059145</v>
      </c>
      <c r="O203" s="21">
        <v>1161088</v>
      </c>
      <c r="P203" s="21">
        <v>289517</v>
      </c>
      <c r="Q203" s="21">
        <f t="shared" si="7"/>
        <v>17008111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1">
        <v>25513</v>
      </c>
      <c r="E204" s="21">
        <v>963251</v>
      </c>
      <c r="F204" s="21">
        <v>1789172</v>
      </c>
      <c r="G204" s="21">
        <v>7255636</v>
      </c>
      <c r="H204" s="21">
        <v>1628939</v>
      </c>
      <c r="I204" s="21">
        <v>61403</v>
      </c>
      <c r="J204" s="21">
        <v>213605</v>
      </c>
      <c r="K204" s="21">
        <v>127651</v>
      </c>
      <c r="L204" s="21">
        <v>2907</v>
      </c>
      <c r="M204" s="21">
        <v>-2582</v>
      </c>
      <c r="N204" s="21">
        <v>1275990</v>
      </c>
      <c r="O204" s="21">
        <v>1038311</v>
      </c>
      <c r="P204" s="21">
        <v>276040</v>
      </c>
      <c r="Q204" s="21">
        <f t="shared" si="7"/>
        <v>14655836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1">
        <v>27344</v>
      </c>
      <c r="E205" s="21">
        <v>996146</v>
      </c>
      <c r="F205" s="21">
        <v>1857171</v>
      </c>
      <c r="G205" s="21">
        <v>7694281</v>
      </c>
      <c r="H205" s="21">
        <v>1681157</v>
      </c>
      <c r="I205" s="21">
        <v>67273</v>
      </c>
      <c r="J205" s="21">
        <v>226688</v>
      </c>
      <c r="K205" s="21">
        <v>117683</v>
      </c>
      <c r="L205" s="21">
        <v>3199</v>
      </c>
      <c r="M205" s="21">
        <v>-55382</v>
      </c>
      <c r="N205" s="21">
        <v>1261667</v>
      </c>
      <c r="O205" s="21">
        <v>909191</v>
      </c>
      <c r="P205" s="21">
        <v>283217</v>
      </c>
      <c r="Q205" s="21">
        <f t="shared" si="7"/>
        <v>15069635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1">
        <v>26835</v>
      </c>
      <c r="E206" s="21">
        <v>1008060</v>
      </c>
      <c r="F206" s="21">
        <v>1561647</v>
      </c>
      <c r="G206" s="21">
        <v>7109493</v>
      </c>
      <c r="H206" s="21">
        <v>1666162</v>
      </c>
      <c r="I206" s="21">
        <v>64532</v>
      </c>
      <c r="J206" s="21">
        <v>246457</v>
      </c>
      <c r="K206" s="21">
        <v>119201</v>
      </c>
      <c r="L206" s="21">
        <v>2971</v>
      </c>
      <c r="M206" s="21">
        <v>-49559</v>
      </c>
      <c r="N206" s="21">
        <v>1371219</v>
      </c>
      <c r="O206" s="21">
        <v>1062168</v>
      </c>
      <c r="P206" s="21">
        <v>272749</v>
      </c>
      <c r="Q206" s="21">
        <f t="shared" si="7"/>
        <v>14461935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1">
        <v>24424</v>
      </c>
      <c r="E207" s="21">
        <v>952574</v>
      </c>
      <c r="F207" s="21">
        <v>1155466</v>
      </c>
      <c r="G207" s="21">
        <v>6229330</v>
      </c>
      <c r="H207" s="21">
        <v>982658</v>
      </c>
      <c r="I207" s="21">
        <v>50772</v>
      </c>
      <c r="J207" s="21">
        <v>227791</v>
      </c>
      <c r="K207" s="21">
        <v>143185</v>
      </c>
      <c r="L207" s="21">
        <v>9127</v>
      </c>
      <c r="M207" s="21">
        <v>54641</v>
      </c>
      <c r="N207" s="21">
        <v>1751972</v>
      </c>
      <c r="O207" s="21">
        <v>1066889</v>
      </c>
      <c r="P207" s="21">
        <v>240977</v>
      </c>
      <c r="Q207" s="21">
        <f t="shared" si="7"/>
        <v>12889806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1">
        <v>23482</v>
      </c>
      <c r="E208" s="21">
        <v>1016804</v>
      </c>
      <c r="F208" s="21">
        <v>1797002</v>
      </c>
      <c r="G208" s="21">
        <v>6511432</v>
      </c>
      <c r="H208" s="21">
        <v>1046927</v>
      </c>
      <c r="I208" s="21">
        <v>72674</v>
      </c>
      <c r="J208" s="21">
        <v>245131</v>
      </c>
      <c r="K208" s="21">
        <v>123069</v>
      </c>
      <c r="L208" s="21">
        <v>3247</v>
      </c>
      <c r="M208" s="21">
        <v>-125698</v>
      </c>
      <c r="N208" s="21">
        <v>2105201</v>
      </c>
      <c r="O208" s="21">
        <v>1352650</v>
      </c>
      <c r="P208" s="21">
        <v>246271</v>
      </c>
      <c r="Q208" s="21">
        <f t="shared" si="7"/>
        <v>14418192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1">
        <v>21831</v>
      </c>
      <c r="E209" s="21">
        <v>890808</v>
      </c>
      <c r="F209" s="21">
        <v>3147868</v>
      </c>
      <c r="G209" s="21">
        <v>4852971</v>
      </c>
      <c r="H209" s="21">
        <v>1546437</v>
      </c>
      <c r="I209" s="21">
        <v>83487</v>
      </c>
      <c r="J209" s="21">
        <v>220385</v>
      </c>
      <c r="K209" s="21">
        <v>115125</v>
      </c>
      <c r="L209" s="21">
        <v>2786</v>
      </c>
      <c r="M209" s="21">
        <v>-44964</v>
      </c>
      <c r="N209" s="21">
        <v>2553126</v>
      </c>
      <c r="O209" s="21">
        <v>1429597</v>
      </c>
      <c r="P209" s="21">
        <v>220929</v>
      </c>
      <c r="Q209" s="21">
        <f t="shared" si="7"/>
        <v>15040386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1">
        <v>24360</v>
      </c>
      <c r="E210" s="21">
        <v>1039847</v>
      </c>
      <c r="F210" s="21">
        <v>3105172</v>
      </c>
      <c r="G210" s="21">
        <v>4539825</v>
      </c>
      <c r="H210" s="21">
        <v>1682785</v>
      </c>
      <c r="I210" s="21">
        <v>78849</v>
      </c>
      <c r="J210" s="21">
        <v>217448</v>
      </c>
      <c r="K210" s="21">
        <v>141913</v>
      </c>
      <c r="L210" s="21">
        <v>6335</v>
      </c>
      <c r="M210" s="21">
        <v>17542</v>
      </c>
      <c r="N210" s="21">
        <v>2970775</v>
      </c>
      <c r="O210" s="21">
        <v>1501364</v>
      </c>
      <c r="P210" s="21">
        <v>265528</v>
      </c>
      <c r="Q210" s="21">
        <f t="shared" si="7"/>
        <v>15591743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1">
        <v>24244</v>
      </c>
      <c r="E211" s="21">
        <v>998894</v>
      </c>
      <c r="F211" s="21">
        <v>2879661</v>
      </c>
      <c r="G211" s="21">
        <v>6527077</v>
      </c>
      <c r="H211" s="21">
        <v>1637307</v>
      </c>
      <c r="I211" s="21">
        <v>78180</v>
      </c>
      <c r="J211" s="21">
        <v>226622</v>
      </c>
      <c r="K211" s="21">
        <v>132359</v>
      </c>
      <c r="L211" s="21">
        <v>4669</v>
      </c>
      <c r="M211" s="21">
        <v>110448</v>
      </c>
      <c r="N211" s="21">
        <v>3144661</v>
      </c>
      <c r="O211" s="21">
        <v>1395301</v>
      </c>
      <c r="P211" s="21">
        <v>264467</v>
      </c>
      <c r="Q211" s="21">
        <f t="shared" si="7"/>
        <v>17423890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1">
        <v>23367</v>
      </c>
      <c r="E212" s="21">
        <v>1040590</v>
      </c>
      <c r="F212" s="21">
        <v>3172986</v>
      </c>
      <c r="G212" s="21">
        <v>11721076</v>
      </c>
      <c r="H212" s="21">
        <v>1686430</v>
      </c>
      <c r="I212" s="21">
        <v>74217</v>
      </c>
      <c r="J212" s="21">
        <v>223976</v>
      </c>
      <c r="K212" s="21">
        <v>125167</v>
      </c>
      <c r="L212" s="21">
        <v>23125</v>
      </c>
      <c r="M212" s="21">
        <v>87452</v>
      </c>
      <c r="N212" s="21">
        <v>2766850</v>
      </c>
      <c r="O212" s="21">
        <v>965299</v>
      </c>
      <c r="P212" s="21">
        <v>268195</v>
      </c>
      <c r="Q212" s="21">
        <f t="shared" si="7"/>
        <v>22178730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1">
        <v>25383</v>
      </c>
      <c r="E213" s="21">
        <v>1035935</v>
      </c>
      <c r="F213" s="21">
        <v>2809552</v>
      </c>
      <c r="G213" s="21">
        <v>10713732</v>
      </c>
      <c r="H213" s="21">
        <v>1620869</v>
      </c>
      <c r="I213" s="21">
        <v>75867</v>
      </c>
      <c r="J213" s="21">
        <v>230074</v>
      </c>
      <c r="K213" s="21">
        <v>123668</v>
      </c>
      <c r="L213" s="21">
        <v>3769</v>
      </c>
      <c r="M213" s="21">
        <v>-27764</v>
      </c>
      <c r="N213" s="21">
        <v>2771349</v>
      </c>
      <c r="O213" s="21">
        <v>1169277</v>
      </c>
      <c r="P213" s="21">
        <v>260522</v>
      </c>
      <c r="Q213" s="21">
        <f t="shared" si="7"/>
        <v>20812233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1">
        <v>24395</v>
      </c>
      <c r="E214" s="21">
        <v>1003762</v>
      </c>
      <c r="F214" s="21">
        <v>2266047</v>
      </c>
      <c r="G214" s="21">
        <v>8336167</v>
      </c>
      <c r="H214" s="21">
        <v>1614534</v>
      </c>
      <c r="I214" s="21">
        <v>68496</v>
      </c>
      <c r="J214" s="21">
        <v>215359</v>
      </c>
      <c r="K214" s="21">
        <v>117095</v>
      </c>
      <c r="L214" s="21">
        <v>3033</v>
      </c>
      <c r="M214" s="21">
        <v>5318</v>
      </c>
      <c r="N214" s="21">
        <v>2618901</v>
      </c>
      <c r="O214" s="21">
        <v>769773</v>
      </c>
      <c r="P214" s="21">
        <v>243434</v>
      </c>
      <c r="Q214" s="21">
        <f t="shared" si="7"/>
        <v>17286314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1">
        <v>19586</v>
      </c>
      <c r="E215" s="21">
        <v>965885</v>
      </c>
      <c r="F215" s="21">
        <v>1426828</v>
      </c>
      <c r="G215" s="21">
        <v>9226214</v>
      </c>
      <c r="H215" s="21">
        <v>1667833</v>
      </c>
      <c r="I215" s="21">
        <v>69268</v>
      </c>
      <c r="J215" s="21">
        <v>228478</v>
      </c>
      <c r="K215" s="21">
        <v>108509</v>
      </c>
      <c r="L215" s="21">
        <v>3625</v>
      </c>
      <c r="M215" s="21">
        <v>-40571</v>
      </c>
      <c r="N215" s="21">
        <v>2081561</v>
      </c>
      <c r="O215" s="21">
        <v>1000079</v>
      </c>
      <c r="P215" s="21">
        <v>250194</v>
      </c>
      <c r="Q215" s="21">
        <f t="shared" si="7"/>
        <v>17007489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1">
        <v>20646</v>
      </c>
      <c r="E216" s="21">
        <v>1001574</v>
      </c>
      <c r="F216" s="21">
        <v>1150205</v>
      </c>
      <c r="G216" s="21">
        <v>8220125</v>
      </c>
      <c r="H216" s="21">
        <v>1573910</v>
      </c>
      <c r="I216" s="21">
        <v>68656</v>
      </c>
      <c r="J216" s="21">
        <v>229071</v>
      </c>
      <c r="K216" s="21">
        <v>105059</v>
      </c>
      <c r="L216" s="21">
        <v>2804</v>
      </c>
      <c r="M216" s="21">
        <v>15581</v>
      </c>
      <c r="N216" s="21">
        <v>1565148</v>
      </c>
      <c r="O216" s="21">
        <v>967547</v>
      </c>
      <c r="P216" s="21">
        <v>244602</v>
      </c>
      <c r="Q216" s="21">
        <f t="shared" si="7"/>
        <v>15164928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1">
        <v>22777</v>
      </c>
      <c r="E217" s="21">
        <v>1072035</v>
      </c>
      <c r="F217" s="21">
        <v>1425110</v>
      </c>
      <c r="G217" s="21">
        <v>8214762</v>
      </c>
      <c r="H217" s="21">
        <v>1487667</v>
      </c>
      <c r="I217" s="21">
        <v>67398</v>
      </c>
      <c r="J217" s="21">
        <v>232673</v>
      </c>
      <c r="K217" s="21">
        <v>100810</v>
      </c>
      <c r="L217" s="21">
        <v>4153</v>
      </c>
      <c r="M217" s="21">
        <v>-151000</v>
      </c>
      <c r="N217" s="21">
        <v>1250225</v>
      </c>
      <c r="O217" s="21">
        <v>970114</v>
      </c>
      <c r="P217" s="21">
        <v>254520</v>
      </c>
      <c r="Q217" s="21">
        <f t="shared" si="7"/>
        <v>14951244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1">
        <v>26100</v>
      </c>
      <c r="E218" s="21">
        <v>1013095</v>
      </c>
      <c r="F218" s="21">
        <v>1533263</v>
      </c>
      <c r="G218" s="21">
        <v>7429299</v>
      </c>
      <c r="H218" s="21">
        <v>1681619</v>
      </c>
      <c r="I218" s="21">
        <v>68302</v>
      </c>
      <c r="J218" s="21">
        <v>226668</v>
      </c>
      <c r="K218" s="21">
        <v>91426</v>
      </c>
      <c r="L218" s="21">
        <v>3181</v>
      </c>
      <c r="M218" s="21">
        <v>-102481</v>
      </c>
      <c r="N218" s="21">
        <v>1366910</v>
      </c>
      <c r="O218" s="21">
        <v>1044327</v>
      </c>
      <c r="P218" s="21">
        <v>295342</v>
      </c>
      <c r="Q218" s="21">
        <f t="shared" si="7"/>
        <v>14677051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1">
        <v>23494</v>
      </c>
      <c r="E219" s="21">
        <v>933109</v>
      </c>
      <c r="F219" s="21">
        <v>2275149</v>
      </c>
      <c r="G219" s="21">
        <v>6953644</v>
      </c>
      <c r="H219" s="21">
        <v>987002</v>
      </c>
      <c r="I219" s="21">
        <v>53741</v>
      </c>
      <c r="J219" s="21">
        <v>201878</v>
      </c>
      <c r="K219" s="21">
        <v>97012</v>
      </c>
      <c r="L219" s="21">
        <v>4436</v>
      </c>
      <c r="M219" s="21">
        <v>-86798</v>
      </c>
      <c r="N219" s="21">
        <v>1511190</v>
      </c>
      <c r="O219" s="21">
        <v>1242950</v>
      </c>
      <c r="P219" s="21">
        <v>263458</v>
      </c>
      <c r="Q219" s="21">
        <f t="shared" si="7"/>
        <v>14460265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1">
        <v>25233</v>
      </c>
      <c r="E220" s="21">
        <v>1027861</v>
      </c>
      <c r="F220" s="21">
        <v>4462120</v>
      </c>
      <c r="G220" s="21">
        <v>6012092</v>
      </c>
      <c r="H220" s="21">
        <v>1132805</v>
      </c>
      <c r="I220" s="21">
        <v>62796</v>
      </c>
      <c r="J220" s="21">
        <v>223215</v>
      </c>
      <c r="K220" s="21">
        <v>133685</v>
      </c>
      <c r="L220" s="21">
        <v>3380</v>
      </c>
      <c r="M220" s="21">
        <v>-54890</v>
      </c>
      <c r="N220" s="21">
        <v>2306545</v>
      </c>
      <c r="O220" s="21">
        <v>1314186</v>
      </c>
      <c r="P220" s="21">
        <v>252012</v>
      </c>
      <c r="Q220" s="21">
        <f t="shared" si="7"/>
        <v>16901040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1">
        <v>24487</v>
      </c>
      <c r="E221" s="21">
        <v>900073</v>
      </c>
      <c r="F221" s="21">
        <v>4816929</v>
      </c>
      <c r="G221" s="21">
        <v>4274214</v>
      </c>
      <c r="H221" s="21">
        <v>1551843</v>
      </c>
      <c r="I221" s="21">
        <v>57774</v>
      </c>
      <c r="J221" s="21">
        <v>193811</v>
      </c>
      <c r="K221" s="21">
        <v>122882</v>
      </c>
      <c r="L221" s="21">
        <v>9549</v>
      </c>
      <c r="M221" s="21">
        <v>90859</v>
      </c>
      <c r="N221" s="21">
        <v>2696991</v>
      </c>
      <c r="O221" s="21">
        <v>1485053</v>
      </c>
      <c r="P221" s="21">
        <v>243047</v>
      </c>
      <c r="Q221" s="21">
        <f t="shared" si="7"/>
        <v>16467512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1">
        <v>21586</v>
      </c>
      <c r="E222" s="21">
        <v>967741</v>
      </c>
      <c r="F222" s="21">
        <v>4842372</v>
      </c>
      <c r="G222" s="21">
        <v>3729620</v>
      </c>
      <c r="H222" s="21">
        <v>1692739</v>
      </c>
      <c r="I222" s="21">
        <v>51950</v>
      </c>
      <c r="J222" s="21">
        <v>193475</v>
      </c>
      <c r="K222" s="21">
        <v>156435</v>
      </c>
      <c r="L222" s="21">
        <v>3037</v>
      </c>
      <c r="M222" s="21">
        <v>9604</v>
      </c>
      <c r="N222" s="21">
        <v>2818116</v>
      </c>
      <c r="O222" s="21">
        <v>1620549</v>
      </c>
      <c r="P222" s="21">
        <v>275328</v>
      </c>
      <c r="Q222" s="21">
        <f t="shared" si="7"/>
        <v>16382552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1">
        <v>22712</v>
      </c>
      <c r="E223" s="21">
        <v>985834</v>
      </c>
      <c r="F223" s="21">
        <v>4850825</v>
      </c>
      <c r="G223" s="21">
        <v>5049291</v>
      </c>
      <c r="H223" s="21">
        <v>1632855</v>
      </c>
      <c r="I223" s="21">
        <v>65001</v>
      </c>
      <c r="J223" s="21">
        <v>204027</v>
      </c>
      <c r="K223" s="21">
        <v>126386</v>
      </c>
      <c r="L223" s="21">
        <v>3122</v>
      </c>
      <c r="M223" s="21">
        <v>50376</v>
      </c>
      <c r="N223" s="21">
        <v>3297023</v>
      </c>
      <c r="O223" s="21">
        <v>1225064</v>
      </c>
      <c r="P223" s="21">
        <v>282561</v>
      </c>
      <c r="Q223" s="21">
        <f t="shared" si="7"/>
        <v>17795077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1">
        <v>1846</v>
      </c>
      <c r="E224" s="21">
        <v>1021686</v>
      </c>
      <c r="F224" s="21">
        <v>4471259</v>
      </c>
      <c r="G224" s="21">
        <v>8221558</v>
      </c>
      <c r="H224" s="21">
        <v>1687150</v>
      </c>
      <c r="I224" s="21">
        <v>68209</v>
      </c>
      <c r="J224" s="21">
        <v>219744</v>
      </c>
      <c r="K224" s="21">
        <v>166065</v>
      </c>
      <c r="L224" s="21">
        <v>3365</v>
      </c>
      <c r="M224" s="21">
        <v>40001</v>
      </c>
      <c r="N224" s="21">
        <v>3334078</v>
      </c>
      <c r="O224" s="21">
        <v>1309775</v>
      </c>
      <c r="P224" s="21">
        <v>288711</v>
      </c>
      <c r="Q224" s="21">
        <f t="shared" si="7"/>
        <v>20833447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1">
        <v>0</v>
      </c>
      <c r="E225" s="21">
        <v>1025999</v>
      </c>
      <c r="F225" s="21">
        <v>3958253</v>
      </c>
      <c r="G225" s="21">
        <v>9783877</v>
      </c>
      <c r="H225" s="21">
        <v>1677931</v>
      </c>
      <c r="I225" s="21">
        <v>76381</v>
      </c>
      <c r="J225" s="21">
        <v>224017</v>
      </c>
      <c r="K225" s="21">
        <v>119191</v>
      </c>
      <c r="L225" s="21">
        <v>4035</v>
      </c>
      <c r="M225" s="21">
        <v>94718</v>
      </c>
      <c r="N225" s="21">
        <v>3267365</v>
      </c>
      <c r="O225" s="21">
        <v>1201475</v>
      </c>
      <c r="P225" s="21">
        <v>296315</v>
      </c>
      <c r="Q225" s="21">
        <f t="shared" si="7"/>
        <v>21729557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1">
        <v>13832</v>
      </c>
      <c r="E226" s="21">
        <v>1006814</v>
      </c>
      <c r="F226" s="21">
        <v>2916842</v>
      </c>
      <c r="G226" s="21">
        <v>8473837</v>
      </c>
      <c r="H226" s="21">
        <v>1369770</v>
      </c>
      <c r="I226" s="21">
        <v>60592</v>
      </c>
      <c r="J226" s="21">
        <v>210429</v>
      </c>
      <c r="K226" s="21">
        <v>124664</v>
      </c>
      <c r="L226" s="21">
        <v>3242</v>
      </c>
      <c r="M226" s="21">
        <v>-1800</v>
      </c>
      <c r="N226" s="21">
        <v>2711057</v>
      </c>
      <c r="O226" s="21">
        <v>1202744</v>
      </c>
      <c r="P226" s="21">
        <v>275983</v>
      </c>
      <c r="Q226" s="21">
        <f t="shared" si="7"/>
        <v>18368006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1">
        <v>27265</v>
      </c>
      <c r="E227" s="21">
        <v>887976</v>
      </c>
      <c r="F227" s="21">
        <v>2221124</v>
      </c>
      <c r="G227" s="21">
        <v>8515822</v>
      </c>
      <c r="H227" s="21">
        <v>839895</v>
      </c>
      <c r="I227" s="21">
        <v>73603</v>
      </c>
      <c r="J227" s="21">
        <v>211851</v>
      </c>
      <c r="K227" s="21">
        <v>125855</v>
      </c>
      <c r="L227" s="21">
        <v>7486</v>
      </c>
      <c r="M227" s="21">
        <v>79211</v>
      </c>
      <c r="N227" s="21">
        <v>2477580</v>
      </c>
      <c r="O227" s="21">
        <v>1204923</v>
      </c>
      <c r="P227" s="21">
        <v>255381</v>
      </c>
      <c r="Q227" s="21">
        <f t="shared" si="7"/>
        <v>16927972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1">
        <v>26439</v>
      </c>
      <c r="E228" s="21">
        <v>742614</v>
      </c>
      <c r="F228" s="21">
        <v>1682497</v>
      </c>
      <c r="G228" s="21">
        <v>8519893</v>
      </c>
      <c r="H228" s="21">
        <v>800964</v>
      </c>
      <c r="I228" s="21">
        <v>61565</v>
      </c>
      <c r="J228" s="21">
        <v>207145</v>
      </c>
      <c r="K228" s="21">
        <v>109753</v>
      </c>
      <c r="L228" s="21">
        <v>3305</v>
      </c>
      <c r="M228" s="21">
        <v>-42628</v>
      </c>
      <c r="N228" s="21">
        <v>1646564</v>
      </c>
      <c r="O228" s="21">
        <v>1063208</v>
      </c>
      <c r="P228" s="21">
        <v>244410</v>
      </c>
      <c r="Q228" s="21">
        <f t="shared" si="7"/>
        <v>15065729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1">
        <v>27462</v>
      </c>
      <c r="E229" s="21">
        <v>893724</v>
      </c>
      <c r="F229" s="21">
        <v>2020601</v>
      </c>
      <c r="G229" s="21">
        <v>8571950</v>
      </c>
      <c r="H229" s="21">
        <v>1110811</v>
      </c>
      <c r="I229" s="21">
        <v>64474</v>
      </c>
      <c r="J229" s="21">
        <v>224088</v>
      </c>
      <c r="K229" s="21">
        <v>102916</v>
      </c>
      <c r="L229" s="21">
        <v>3966</v>
      </c>
      <c r="M229" s="21">
        <v>-106787</v>
      </c>
      <c r="N229" s="21">
        <v>1186833</v>
      </c>
      <c r="O229" s="21">
        <v>1056200</v>
      </c>
      <c r="P229" s="21">
        <v>268941</v>
      </c>
      <c r="Q229" s="21">
        <f t="shared" si="7"/>
        <v>15425179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1">
        <v>23721</v>
      </c>
      <c r="E230" s="21">
        <v>864667</v>
      </c>
      <c r="F230" s="21">
        <v>1555996</v>
      </c>
      <c r="G230" s="21">
        <v>6758683</v>
      </c>
      <c r="H230" s="21">
        <v>1689545</v>
      </c>
      <c r="I230" s="21">
        <v>67018</v>
      </c>
      <c r="J230" s="21">
        <v>242565</v>
      </c>
      <c r="K230" s="21">
        <v>92954</v>
      </c>
      <c r="L230" s="21">
        <v>4067</v>
      </c>
      <c r="M230" s="21">
        <v>-62422</v>
      </c>
      <c r="N230" s="21">
        <v>1615443</v>
      </c>
      <c r="O230" s="21">
        <v>1133063</v>
      </c>
      <c r="P230" s="21">
        <v>289519</v>
      </c>
      <c r="Q230" s="21">
        <f t="shared" si="7"/>
        <v>14274819</v>
      </c>
    </row>
    <row r="231" spans="1:17" x14ac:dyDescent="0.2">
      <c r="A231" s="5">
        <f t="shared" si="6"/>
        <v>43862</v>
      </c>
      <c r="B231">
        <v>2020</v>
      </c>
      <c r="C231">
        <v>2</v>
      </c>
      <c r="D231" s="21">
        <v>25291</v>
      </c>
      <c r="E231" s="21">
        <v>878052</v>
      </c>
      <c r="F231" s="21">
        <v>1143933</v>
      </c>
      <c r="G231" s="21">
        <v>5925239</v>
      </c>
      <c r="H231" s="21">
        <v>1486059</v>
      </c>
      <c r="I231" s="21">
        <v>42403</v>
      </c>
      <c r="J231" s="21">
        <v>220016</v>
      </c>
      <c r="K231" s="21">
        <v>134041</v>
      </c>
      <c r="L231" s="21">
        <v>3209</v>
      </c>
      <c r="M231" s="21">
        <v>6409</v>
      </c>
      <c r="N231" s="21">
        <v>2052176</v>
      </c>
      <c r="O231" s="21">
        <v>1070484</v>
      </c>
      <c r="P231" s="21">
        <v>268008</v>
      </c>
      <c r="Q231" s="21">
        <f t="shared" si="7"/>
        <v>13255320</v>
      </c>
    </row>
    <row r="232" spans="1:17" x14ac:dyDescent="0.2">
      <c r="A232" s="5">
        <f t="shared" si="6"/>
        <v>43891</v>
      </c>
      <c r="B232">
        <v>2020</v>
      </c>
      <c r="C232">
        <v>3</v>
      </c>
      <c r="D232" s="21">
        <v>23011</v>
      </c>
      <c r="E232" s="21">
        <v>1071709</v>
      </c>
      <c r="F232" s="21">
        <v>1222946</v>
      </c>
      <c r="G232" s="21">
        <v>6718344</v>
      </c>
      <c r="H232" s="21">
        <v>1671026</v>
      </c>
      <c r="I232" s="21">
        <v>43809</v>
      </c>
      <c r="J232" s="21">
        <v>237748</v>
      </c>
      <c r="K232" s="21">
        <v>141338</v>
      </c>
      <c r="L232" s="21">
        <v>3571</v>
      </c>
      <c r="M232" s="21">
        <v>-53488</v>
      </c>
      <c r="N232" s="21">
        <v>2171820</v>
      </c>
      <c r="O232" s="21">
        <v>1174660</v>
      </c>
      <c r="P232" s="21">
        <v>272310</v>
      </c>
      <c r="Q232" s="21">
        <f t="shared" si="7"/>
        <v>14698804</v>
      </c>
    </row>
    <row r="233" spans="1:17" x14ac:dyDescent="0.2">
      <c r="A233" s="5">
        <f t="shared" si="6"/>
        <v>43922</v>
      </c>
      <c r="B233">
        <v>2020</v>
      </c>
      <c r="C233">
        <v>4</v>
      </c>
      <c r="D233" s="21">
        <v>22022</v>
      </c>
      <c r="E233" s="21">
        <v>1017398</v>
      </c>
      <c r="F233" s="21">
        <v>1984818</v>
      </c>
      <c r="G233" s="21">
        <v>4727925</v>
      </c>
      <c r="H233" s="21">
        <v>1630645</v>
      </c>
      <c r="I233" s="21">
        <v>58877</v>
      </c>
      <c r="J233" s="21">
        <v>224866</v>
      </c>
      <c r="K233" s="21">
        <v>123741</v>
      </c>
      <c r="L233" s="21">
        <v>2392</v>
      </c>
      <c r="M233" s="21">
        <v>-46567</v>
      </c>
      <c r="N233" s="21">
        <v>2725471</v>
      </c>
      <c r="O233" s="21">
        <v>1170236</v>
      </c>
      <c r="P233" s="21">
        <v>251142</v>
      </c>
      <c r="Q233" s="21">
        <f t="shared" si="7"/>
        <v>13892966</v>
      </c>
    </row>
    <row r="234" spans="1:17" x14ac:dyDescent="0.2">
      <c r="A234" s="5">
        <f t="shared" si="6"/>
        <v>43952</v>
      </c>
      <c r="B234">
        <v>2020</v>
      </c>
      <c r="C234">
        <v>5</v>
      </c>
      <c r="D234" s="21">
        <v>24458</v>
      </c>
      <c r="E234" s="21">
        <v>1024279</v>
      </c>
      <c r="F234" s="21">
        <v>2748115</v>
      </c>
      <c r="G234" s="21">
        <v>4498770</v>
      </c>
      <c r="H234" s="21">
        <v>1597652</v>
      </c>
      <c r="I234" s="21">
        <v>60983</v>
      </c>
      <c r="J234" s="21">
        <v>232655</v>
      </c>
      <c r="K234" s="21">
        <v>130948</v>
      </c>
      <c r="L234" s="21">
        <v>3419</v>
      </c>
      <c r="M234" s="21">
        <v>2384</v>
      </c>
      <c r="N234" s="21">
        <v>3411230</v>
      </c>
      <c r="O234" s="21">
        <v>1340435</v>
      </c>
      <c r="P234" s="21">
        <v>263639</v>
      </c>
      <c r="Q234" s="21">
        <f t="shared" si="7"/>
        <v>15338967</v>
      </c>
    </row>
    <row r="235" spans="1:17" x14ac:dyDescent="0.2">
      <c r="A235" s="5">
        <f t="shared" si="6"/>
        <v>43983</v>
      </c>
      <c r="B235">
        <v>2020</v>
      </c>
      <c r="C235">
        <v>6</v>
      </c>
      <c r="D235" s="21">
        <v>20812</v>
      </c>
      <c r="E235" s="21">
        <v>973419</v>
      </c>
      <c r="F235" s="21">
        <v>2535089</v>
      </c>
      <c r="G235" s="21">
        <v>6272981</v>
      </c>
      <c r="H235" s="21">
        <v>1628068</v>
      </c>
      <c r="I235" s="21">
        <v>53888</v>
      </c>
      <c r="J235" s="21">
        <v>211871</v>
      </c>
      <c r="K235" s="21">
        <v>121374</v>
      </c>
      <c r="L235" s="21">
        <v>5284</v>
      </c>
      <c r="M235" s="21">
        <v>54280</v>
      </c>
      <c r="N235" s="21">
        <v>3379198</v>
      </c>
      <c r="O235" s="21">
        <v>1271104</v>
      </c>
      <c r="P235" s="21">
        <v>260764</v>
      </c>
      <c r="Q235" s="21">
        <f t="shared" si="7"/>
        <v>16788132</v>
      </c>
    </row>
    <row r="236" spans="1:17" x14ac:dyDescent="0.2">
      <c r="A236" s="5">
        <f t="shared" si="6"/>
        <v>44013</v>
      </c>
      <c r="B236">
        <v>2020</v>
      </c>
      <c r="C236">
        <v>7</v>
      </c>
      <c r="D236" s="21">
        <v>24359</v>
      </c>
      <c r="E236" s="21">
        <v>1032746</v>
      </c>
      <c r="F236" s="21">
        <v>2630390</v>
      </c>
      <c r="G236" s="21">
        <v>8927847</v>
      </c>
      <c r="H236" s="21">
        <v>1278695</v>
      </c>
      <c r="I236" s="21">
        <v>66183</v>
      </c>
      <c r="J236" s="21">
        <v>234400</v>
      </c>
      <c r="K236" s="21">
        <v>155253</v>
      </c>
      <c r="L236" s="21">
        <v>4589</v>
      </c>
      <c r="M236" s="21">
        <v>69301</v>
      </c>
      <c r="N236" s="21">
        <v>3645829</v>
      </c>
      <c r="O236" s="21">
        <v>1230688</v>
      </c>
      <c r="P236" s="21">
        <v>275294</v>
      </c>
      <c r="Q236" s="21">
        <f t="shared" si="7"/>
        <v>19575574</v>
      </c>
    </row>
    <row r="237" spans="1:17" x14ac:dyDescent="0.2">
      <c r="A237" s="5">
        <f t="shared" si="6"/>
        <v>44044</v>
      </c>
      <c r="B237">
        <v>2020</v>
      </c>
      <c r="C237">
        <v>8</v>
      </c>
      <c r="D237" s="21">
        <v>24311</v>
      </c>
      <c r="E237" s="21">
        <v>1031449</v>
      </c>
      <c r="F237" s="21">
        <v>2626780</v>
      </c>
      <c r="G237" s="21">
        <v>11558246</v>
      </c>
      <c r="H237" s="21">
        <v>1597801</v>
      </c>
      <c r="I237" s="21">
        <v>62641</v>
      </c>
      <c r="J237" s="21">
        <v>229273</v>
      </c>
      <c r="K237" s="21">
        <v>162704</v>
      </c>
      <c r="L237" s="21">
        <v>6672</v>
      </c>
      <c r="M237" s="21">
        <v>-12167</v>
      </c>
      <c r="N237" s="21">
        <v>3143376</v>
      </c>
      <c r="O237" s="21">
        <v>1033563</v>
      </c>
      <c r="P237" s="21">
        <v>293947</v>
      </c>
      <c r="Q237" s="21">
        <f t="shared" si="7"/>
        <v>21758596</v>
      </c>
    </row>
    <row r="238" spans="1:17" x14ac:dyDescent="0.2">
      <c r="A238" s="5">
        <f t="shared" si="6"/>
        <v>44075</v>
      </c>
      <c r="B238">
        <v>2020</v>
      </c>
      <c r="C238">
        <v>9</v>
      </c>
      <c r="D238" s="21">
        <v>22102</v>
      </c>
      <c r="E238" s="21">
        <v>990424</v>
      </c>
      <c r="F238" s="21">
        <v>1728295</v>
      </c>
      <c r="G238" s="21">
        <v>9772351</v>
      </c>
      <c r="H238" s="21">
        <v>1599991</v>
      </c>
      <c r="I238" s="21">
        <v>64021</v>
      </c>
      <c r="J238" s="21">
        <v>219105</v>
      </c>
      <c r="K238" s="21">
        <v>133572</v>
      </c>
      <c r="L238" s="21">
        <v>3753</v>
      </c>
      <c r="M238" s="21">
        <v>-674</v>
      </c>
      <c r="N238" s="21">
        <v>2541583</v>
      </c>
      <c r="O238" s="21">
        <v>819978</v>
      </c>
      <c r="P238" s="21">
        <v>261363</v>
      </c>
      <c r="Q238" s="21">
        <f t="shared" si="7"/>
        <v>18155864</v>
      </c>
    </row>
    <row r="239" spans="1:17" x14ac:dyDescent="0.2">
      <c r="A239" s="5">
        <f t="shared" si="6"/>
        <v>44105</v>
      </c>
      <c r="B239">
        <v>2020</v>
      </c>
      <c r="C239">
        <v>10</v>
      </c>
      <c r="D239" s="21">
        <v>24680</v>
      </c>
      <c r="E239" s="21">
        <v>966604</v>
      </c>
      <c r="F239" s="21">
        <v>1381908</v>
      </c>
      <c r="G239" s="21">
        <v>10199083</v>
      </c>
      <c r="H239" s="21">
        <v>438597</v>
      </c>
      <c r="I239" s="21">
        <v>69692</v>
      </c>
      <c r="J239" s="21">
        <v>216230</v>
      </c>
      <c r="K239" s="21">
        <v>128287</v>
      </c>
      <c r="L239" s="21">
        <v>4010</v>
      </c>
      <c r="M239" s="21">
        <v>-18439</v>
      </c>
      <c r="N239" s="21">
        <v>2331029</v>
      </c>
      <c r="O239" s="21">
        <v>1099368</v>
      </c>
      <c r="P239" s="21">
        <v>243843</v>
      </c>
      <c r="Q239" s="21">
        <f t="shared" si="7"/>
        <v>17084892</v>
      </c>
    </row>
    <row r="240" spans="1:17" x14ac:dyDescent="0.2">
      <c r="A240" s="5">
        <f t="shared" si="6"/>
        <v>44136</v>
      </c>
      <c r="B240">
        <v>2020</v>
      </c>
      <c r="C240">
        <v>11</v>
      </c>
      <c r="D240" s="21">
        <v>27444</v>
      </c>
      <c r="E240" s="21">
        <v>1044870</v>
      </c>
      <c r="F240" s="21">
        <v>1030177</v>
      </c>
      <c r="G240" s="21">
        <v>7852160</v>
      </c>
      <c r="H240" s="21">
        <v>784013</v>
      </c>
      <c r="I240" s="21">
        <v>58646</v>
      </c>
      <c r="J240" s="21">
        <v>220383</v>
      </c>
      <c r="K240" s="21">
        <v>100048</v>
      </c>
      <c r="L240" s="21">
        <v>3525</v>
      </c>
      <c r="M240" s="21">
        <v>-911</v>
      </c>
      <c r="N240" s="21">
        <v>1869918</v>
      </c>
      <c r="O240" s="21">
        <v>1165149</v>
      </c>
      <c r="P240" s="21">
        <v>244348</v>
      </c>
      <c r="Q240" s="21">
        <f t="shared" si="7"/>
        <v>14399770</v>
      </c>
    </row>
    <row r="241" spans="1:17" x14ac:dyDescent="0.2">
      <c r="A241" s="5">
        <f t="shared" si="6"/>
        <v>44166</v>
      </c>
      <c r="B241">
        <v>2020</v>
      </c>
      <c r="C241">
        <v>12</v>
      </c>
      <c r="D241" s="21">
        <v>28080</v>
      </c>
      <c r="E241" s="21">
        <v>1031892</v>
      </c>
      <c r="F241" s="21">
        <v>853322</v>
      </c>
      <c r="G241" s="21">
        <v>8645278</v>
      </c>
      <c r="H241" s="21">
        <v>856606</v>
      </c>
      <c r="I241" s="21">
        <v>57501</v>
      </c>
      <c r="J241" s="21">
        <v>231250</v>
      </c>
      <c r="K241" s="21">
        <v>103453</v>
      </c>
      <c r="L241" s="21">
        <v>2927</v>
      </c>
      <c r="M241" s="21">
        <v>25168</v>
      </c>
      <c r="N241" s="21">
        <v>1626596</v>
      </c>
      <c r="O241" s="21">
        <v>1136599</v>
      </c>
      <c r="P241" s="21">
        <v>287890</v>
      </c>
      <c r="Q241" s="21">
        <f t="shared" si="7"/>
        <v>14886562</v>
      </c>
    </row>
    <row r="242" spans="1:17" x14ac:dyDescent="0.2">
      <c r="A242" s="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</row>
    <row r="243" spans="1:17" x14ac:dyDescent="0.2">
      <c r="A243" s="5"/>
      <c r="C243" s="6"/>
      <c r="D243" s="22"/>
      <c r="G243" s="22"/>
      <c r="L243" s="22"/>
      <c r="M243" s="21"/>
      <c r="N243" s="21"/>
      <c r="O243" s="21"/>
      <c r="P243" s="21"/>
      <c r="Q243" s="21"/>
    </row>
    <row r="244" spans="1:17" x14ac:dyDescent="0.2">
      <c r="A244" s="5"/>
      <c r="C244" s="6"/>
      <c r="D244" s="22"/>
      <c r="G244" s="22"/>
      <c r="L244" s="22"/>
      <c r="M244" s="21"/>
      <c r="N244" s="21"/>
      <c r="O244" s="21"/>
      <c r="P244" s="21"/>
      <c r="Q244" s="21"/>
    </row>
    <row r="245" spans="1:17" x14ac:dyDescent="0.2">
      <c r="D245" s="21"/>
      <c r="E245" s="21"/>
      <c r="F245" s="21"/>
    </row>
    <row r="246" spans="1:17" x14ac:dyDescent="0.2">
      <c r="D246" s="21"/>
      <c r="E246" s="21"/>
      <c r="F246" s="21"/>
    </row>
    <row r="247" spans="1:17" x14ac:dyDescent="0.2"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</row>
    <row r="248" spans="1:17" x14ac:dyDescent="0.2"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</row>
    <row r="249" spans="1:17" x14ac:dyDescent="0.2"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</row>
    <row r="250" spans="1:17" x14ac:dyDescent="0.2"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</row>
    <row r="251" spans="1:17" x14ac:dyDescent="0.2"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</row>
    <row r="252" spans="1:17" x14ac:dyDescent="0.2"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</row>
    <row r="253" spans="1:17" x14ac:dyDescent="0.2"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</row>
    <row r="254" spans="1:17" x14ac:dyDescent="0.2"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</row>
    <row r="255" spans="1:17" x14ac:dyDescent="0.2"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1:17" x14ac:dyDescent="0.2"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</row>
    <row r="257" spans="3:40" x14ac:dyDescent="0.2"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</row>
    <row r="258" spans="3:40" x14ac:dyDescent="0.2"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</row>
    <row r="259" spans="3:40" x14ac:dyDescent="0.2"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</row>
    <row r="260" spans="3:40" x14ac:dyDescent="0.2"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</row>
    <row r="261" spans="3:40" x14ac:dyDescent="0.2"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</row>
    <row r="262" spans="3:40" x14ac:dyDescent="0.2"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</row>
    <row r="263" spans="3:40" x14ac:dyDescent="0.2"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</row>
    <row r="264" spans="3:40" x14ac:dyDescent="0.2"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S264" s="2"/>
      <c r="T264" s="4"/>
    </row>
    <row r="265" spans="3:40" x14ac:dyDescent="0.2"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S265" s="2"/>
      <c r="T265" s="4"/>
    </row>
    <row r="266" spans="3:40" s="12" customFormat="1" x14ac:dyDescent="0.2">
      <c r="C266" s="10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S266" s="13"/>
      <c r="T266" s="4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</row>
    <row r="267" spans="3:40" x14ac:dyDescent="0.2">
      <c r="D267" s="21"/>
      <c r="E267" s="21"/>
      <c r="F267" s="21"/>
      <c r="G267" s="21"/>
      <c r="H267" s="21"/>
      <c r="I267" s="21"/>
      <c r="J267" s="21"/>
      <c r="K267" s="21"/>
      <c r="L267" s="21"/>
      <c r="M267" s="22"/>
      <c r="N267" s="21"/>
      <c r="O267" s="21"/>
      <c r="P267" s="21"/>
      <c r="Q267" s="21"/>
      <c r="R267" s="2"/>
      <c r="S267" s="2"/>
      <c r="T267" s="4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3:40" x14ac:dyDescent="0.2">
      <c r="D268" s="21"/>
      <c r="E268" s="21"/>
      <c r="F268" s="21"/>
      <c r="G268" s="21"/>
      <c r="H268" s="21"/>
      <c r="I268" s="21"/>
      <c r="J268" s="21"/>
      <c r="K268" s="21"/>
      <c r="L268" s="21"/>
      <c r="M268" s="22"/>
      <c r="N268" s="21"/>
      <c r="O268" s="21"/>
      <c r="P268" s="21"/>
      <c r="Q268" s="21"/>
      <c r="R268" s="2"/>
      <c r="S268" s="2"/>
      <c r="T268" s="4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3:40" x14ac:dyDescent="0.2">
      <c r="D269" s="21"/>
      <c r="E269" s="21"/>
      <c r="F269" s="21"/>
      <c r="G269" s="21"/>
      <c r="H269" s="21"/>
      <c r="I269" s="21"/>
      <c r="J269" s="21"/>
      <c r="K269" s="21"/>
      <c r="L269" s="21"/>
      <c r="M269" s="22"/>
      <c r="N269" s="21"/>
      <c r="O269" s="21"/>
      <c r="P269" s="21"/>
      <c r="Q269" s="21"/>
      <c r="R269" s="2"/>
      <c r="S269" s="2"/>
      <c r="T269" s="4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3:40" x14ac:dyDescent="0.2">
      <c r="D270" s="21"/>
      <c r="E270" s="21"/>
      <c r="F270" s="21"/>
      <c r="G270" s="21"/>
      <c r="H270" s="21"/>
      <c r="I270" s="21"/>
      <c r="J270" s="21"/>
      <c r="K270" s="21"/>
      <c r="L270" s="21"/>
      <c r="M270" s="22"/>
      <c r="N270" s="21"/>
      <c r="O270" s="21"/>
      <c r="P270" s="21"/>
      <c r="Q270" s="21"/>
      <c r="R270" s="2"/>
      <c r="S270" s="2"/>
      <c r="T270" s="4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3:40" x14ac:dyDescent="0.2">
      <c r="D271" s="21"/>
      <c r="E271" s="21"/>
      <c r="F271" s="21"/>
      <c r="G271" s="21"/>
      <c r="H271" s="21"/>
      <c r="I271" s="21"/>
      <c r="J271" s="21"/>
      <c r="K271" s="21"/>
      <c r="L271" s="21"/>
      <c r="M271" s="22"/>
      <c r="N271" s="21"/>
      <c r="O271" s="21"/>
      <c r="P271" s="21"/>
      <c r="Q271" s="21"/>
      <c r="R271" s="2"/>
      <c r="S271" s="2"/>
      <c r="T271" s="4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3:40" x14ac:dyDescent="0.2">
      <c r="D272" s="21"/>
      <c r="E272" s="21"/>
      <c r="F272" s="21"/>
      <c r="G272" s="21"/>
      <c r="H272" s="21"/>
      <c r="I272" s="21"/>
      <c r="J272" s="21"/>
      <c r="K272" s="21"/>
      <c r="L272" s="21"/>
      <c r="M272" s="22"/>
      <c r="N272" s="21"/>
      <c r="O272" s="21"/>
      <c r="P272" s="21"/>
      <c r="Q272" s="21"/>
      <c r="R272" s="2"/>
      <c r="S272" s="2"/>
      <c r="T272" s="4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4:40" x14ac:dyDescent="0.2">
      <c r="D273" s="21"/>
      <c r="E273" s="21"/>
      <c r="F273" s="21"/>
      <c r="G273" s="21"/>
      <c r="H273" s="21"/>
      <c r="I273" s="21"/>
      <c r="J273" s="21"/>
      <c r="K273" s="21"/>
      <c r="L273" s="21"/>
      <c r="M273" s="22"/>
      <c r="N273" s="21"/>
      <c r="O273" s="21"/>
      <c r="P273" s="21"/>
      <c r="Q273" s="21"/>
      <c r="R273" s="2"/>
      <c r="S273" s="2"/>
      <c r="T273" s="4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4:40" x14ac:dyDescent="0.2">
      <c r="D274" s="21"/>
      <c r="E274" s="21"/>
      <c r="F274" s="21"/>
      <c r="G274" s="21"/>
      <c r="H274" s="21"/>
      <c r="I274" s="21"/>
      <c r="J274" s="21"/>
      <c r="K274" s="21"/>
      <c r="L274" s="21"/>
      <c r="M274" s="22"/>
      <c r="N274" s="21"/>
      <c r="O274" s="21"/>
      <c r="P274" s="21"/>
      <c r="Q274" s="21"/>
      <c r="R274" s="2"/>
      <c r="S274" s="2"/>
      <c r="T274" s="4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4:40" x14ac:dyDescent="0.2">
      <c r="D275" s="21"/>
      <c r="E275" s="21"/>
      <c r="F275" s="21"/>
      <c r="G275" s="21"/>
      <c r="H275" s="21"/>
      <c r="I275" s="21"/>
      <c r="J275" s="21"/>
      <c r="K275" s="21"/>
      <c r="L275" s="21"/>
      <c r="M275" s="22"/>
      <c r="N275" s="21"/>
      <c r="O275" s="21"/>
      <c r="P275" s="21"/>
      <c r="Q275" s="21"/>
      <c r="R275" s="2"/>
      <c r="S275" s="2"/>
      <c r="T275" s="4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4:40" x14ac:dyDescent="0.2">
      <c r="D276" s="21"/>
      <c r="E276" s="21"/>
      <c r="F276" s="21"/>
      <c r="G276" s="21"/>
      <c r="H276" s="21"/>
      <c r="I276" s="21"/>
      <c r="J276" s="21"/>
      <c r="K276" s="21"/>
      <c r="L276" s="21"/>
      <c r="M276" s="22"/>
      <c r="N276" s="21"/>
      <c r="O276" s="21"/>
      <c r="P276" s="21"/>
      <c r="Q276" s="21"/>
      <c r="R276" s="2"/>
      <c r="S276" s="2"/>
      <c r="T276" s="4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4:40" x14ac:dyDescent="0.2">
      <c r="D277" s="21"/>
      <c r="E277" s="21"/>
      <c r="F277" s="21"/>
      <c r="G277" s="21"/>
      <c r="H277" s="21"/>
      <c r="I277" s="21"/>
      <c r="J277" s="21"/>
      <c r="K277" s="21"/>
      <c r="L277" s="21"/>
      <c r="M277" s="22"/>
      <c r="N277" s="21"/>
      <c r="O277" s="21"/>
      <c r="P277" s="21"/>
      <c r="Q277" s="21"/>
      <c r="R277" s="2"/>
      <c r="S277" s="2"/>
      <c r="T277" s="4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4:40" x14ac:dyDescent="0.2">
      <c r="D278" s="21"/>
      <c r="E278" s="21"/>
      <c r="F278" s="21"/>
      <c r="G278" s="21"/>
      <c r="H278" s="21"/>
      <c r="I278" s="21"/>
      <c r="J278" s="21"/>
      <c r="K278" s="21"/>
      <c r="L278" s="21"/>
      <c r="M278" s="22"/>
      <c r="N278" s="21"/>
      <c r="O278" s="21"/>
      <c r="P278" s="21"/>
      <c r="Q278" s="21"/>
      <c r="R278" s="2"/>
      <c r="S278" s="2"/>
      <c r="T278" s="4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4:40" x14ac:dyDescent="0.2">
      <c r="D279" s="21"/>
      <c r="E279" s="21"/>
      <c r="F279" s="21"/>
      <c r="G279" s="21"/>
      <c r="H279" s="21"/>
      <c r="I279" s="21"/>
      <c r="J279" s="21"/>
      <c r="K279" s="21"/>
      <c r="L279" s="21"/>
      <c r="M279" s="22"/>
      <c r="N279" s="21"/>
      <c r="O279" s="21"/>
      <c r="P279" s="21"/>
      <c r="Q279" s="21"/>
      <c r="R279" s="2"/>
      <c r="S279" s="2"/>
      <c r="T279" s="4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4:40" x14ac:dyDescent="0.2">
      <c r="D280" s="21"/>
      <c r="E280" s="21"/>
      <c r="F280" s="21"/>
      <c r="G280" s="21"/>
      <c r="H280" s="21"/>
      <c r="I280" s="21"/>
      <c r="J280" s="21"/>
      <c r="K280" s="21"/>
      <c r="L280" s="21"/>
      <c r="M280" s="22"/>
      <c r="N280" s="21"/>
      <c r="O280" s="21"/>
      <c r="P280" s="21"/>
      <c r="Q280" s="21"/>
      <c r="R280" s="2"/>
      <c r="S280" s="2"/>
      <c r="T280" s="4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4:40" x14ac:dyDescent="0.2">
      <c r="D281" s="21"/>
      <c r="E281" s="21"/>
      <c r="F281" s="21"/>
      <c r="G281" s="21"/>
      <c r="H281" s="21"/>
      <c r="I281" s="21"/>
      <c r="J281" s="21"/>
      <c r="K281" s="21"/>
      <c r="L281" s="21"/>
      <c r="M281" s="22"/>
      <c r="N281" s="21"/>
      <c r="O281" s="21"/>
      <c r="P281" s="21"/>
      <c r="Q281" s="21"/>
      <c r="R281" s="2"/>
      <c r="S281" s="2"/>
      <c r="T281" s="4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4:40" x14ac:dyDescent="0.2">
      <c r="D282" s="21"/>
      <c r="E282" s="21"/>
      <c r="F282" s="21"/>
      <c r="G282" s="21"/>
      <c r="H282" s="21"/>
      <c r="I282" s="21"/>
      <c r="J282" s="21"/>
      <c r="K282" s="21"/>
      <c r="L282" s="21"/>
      <c r="M282" s="22"/>
      <c r="N282" s="21"/>
      <c r="O282" s="21"/>
      <c r="P282" s="21"/>
      <c r="Q282" s="21"/>
      <c r="R282" s="2"/>
      <c r="S282" s="2"/>
      <c r="T282" s="4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4:40" x14ac:dyDescent="0.2">
      <c r="D283" s="21"/>
      <c r="E283" s="21"/>
      <c r="F283" s="21"/>
      <c r="G283" s="21"/>
      <c r="H283" s="21"/>
      <c r="I283" s="21"/>
      <c r="J283" s="21"/>
      <c r="K283" s="21"/>
      <c r="L283" s="21"/>
      <c r="M283" s="22"/>
      <c r="N283" s="21"/>
      <c r="O283" s="21"/>
      <c r="P283" s="21"/>
      <c r="Q283" s="21"/>
      <c r="R283" s="2"/>
      <c r="S283" s="2"/>
      <c r="T283" s="4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4:40" x14ac:dyDescent="0.2">
      <c r="D284" s="21"/>
      <c r="E284" s="21"/>
      <c r="F284" s="21"/>
      <c r="G284" s="21"/>
      <c r="H284" s="21"/>
      <c r="I284" s="21"/>
      <c r="J284" s="21"/>
      <c r="K284" s="21"/>
      <c r="L284" s="21"/>
      <c r="M284" s="22"/>
      <c r="N284" s="21"/>
      <c r="O284" s="21"/>
      <c r="P284" s="21"/>
      <c r="Q284" s="21"/>
      <c r="R284" s="2"/>
      <c r="S284" s="2"/>
      <c r="T284" s="4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4:40" x14ac:dyDescent="0.2">
      <c r="D285" s="21"/>
      <c r="E285" s="21"/>
      <c r="F285" s="21"/>
      <c r="G285" s="21"/>
      <c r="H285" s="21"/>
      <c r="I285" s="21"/>
      <c r="J285" s="21"/>
      <c r="K285" s="21"/>
      <c r="L285" s="21"/>
      <c r="M285" s="22"/>
      <c r="N285" s="21"/>
      <c r="O285" s="21"/>
      <c r="P285" s="21"/>
      <c r="Q285" s="21"/>
      <c r="R285" s="2"/>
      <c r="S285" s="2"/>
      <c r="T285" s="4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4:40" x14ac:dyDescent="0.2">
      <c r="D286" s="21"/>
      <c r="E286" s="21"/>
      <c r="F286" s="21"/>
      <c r="G286" s="21"/>
      <c r="H286" s="21"/>
      <c r="I286" s="21"/>
      <c r="J286" s="21"/>
      <c r="K286" s="21"/>
      <c r="L286" s="21"/>
      <c r="M286" s="22"/>
      <c r="N286" s="21"/>
      <c r="O286" s="21"/>
      <c r="P286" s="21"/>
      <c r="Q286" s="21"/>
      <c r="R286" s="2"/>
      <c r="S286" s="2"/>
      <c r="T286" s="4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4:40" x14ac:dyDescent="0.2">
      <c r="D287" s="21"/>
      <c r="E287" s="21"/>
      <c r="F287" s="21"/>
      <c r="G287" s="21"/>
      <c r="H287" s="21"/>
      <c r="I287" s="21"/>
      <c r="J287" s="21"/>
      <c r="K287" s="21"/>
      <c r="L287" s="21"/>
      <c r="M287" s="22"/>
      <c r="N287" s="21"/>
      <c r="O287" s="21"/>
      <c r="P287" s="21"/>
      <c r="Q287" s="21"/>
      <c r="R287" s="2"/>
      <c r="S287" s="2"/>
      <c r="T287" s="4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4:40" x14ac:dyDescent="0.2">
      <c r="D288" s="21"/>
      <c r="E288" s="21"/>
      <c r="F288" s="21"/>
      <c r="G288" s="21"/>
      <c r="H288" s="21"/>
      <c r="I288" s="21"/>
      <c r="J288" s="21"/>
      <c r="K288" s="21"/>
      <c r="L288" s="21"/>
      <c r="M288" s="22"/>
      <c r="N288" s="21"/>
      <c r="O288" s="21"/>
      <c r="P288" s="21"/>
      <c r="Q288" s="21"/>
      <c r="R288" s="2"/>
      <c r="S288" s="2"/>
      <c r="T288" s="4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2:40" x14ac:dyDescent="0.2">
      <c r="D289" s="21"/>
      <c r="E289" s="21"/>
      <c r="F289" s="21"/>
      <c r="G289" s="21"/>
      <c r="H289" s="21"/>
      <c r="I289" s="21"/>
      <c r="J289" s="21"/>
      <c r="K289" s="21"/>
      <c r="L289" s="21"/>
      <c r="M289" s="22"/>
      <c r="N289" s="21"/>
      <c r="O289" s="21"/>
      <c r="P289" s="21"/>
      <c r="Q289" s="21"/>
      <c r="R289" s="2"/>
      <c r="S289" s="2"/>
      <c r="T289" s="4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2:40" x14ac:dyDescent="0.2">
      <c r="D290" s="21"/>
      <c r="E290" s="21"/>
      <c r="F290" s="21"/>
      <c r="G290" s="21"/>
      <c r="H290" s="21"/>
      <c r="I290" s="21"/>
      <c r="J290" s="21"/>
      <c r="K290" s="21"/>
      <c r="L290" s="21"/>
      <c r="M290" s="22"/>
      <c r="N290" s="21"/>
      <c r="O290" s="21"/>
      <c r="P290" s="21"/>
      <c r="Q290" s="21"/>
      <c r="R290" s="2"/>
      <c r="S290" s="2"/>
      <c r="T290" s="4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2:40" x14ac:dyDescent="0.2">
      <c r="D291" s="21"/>
      <c r="E291" s="21"/>
      <c r="F291" s="21"/>
      <c r="G291" s="21"/>
      <c r="H291" s="21"/>
      <c r="I291" s="21"/>
      <c r="J291" s="21"/>
      <c r="K291" s="21"/>
      <c r="L291" s="21"/>
      <c r="M291" s="22"/>
      <c r="N291" s="21"/>
      <c r="O291" s="21"/>
      <c r="P291" s="21"/>
      <c r="Q291" s="21"/>
      <c r="R291" s="2"/>
      <c r="S291" s="2"/>
      <c r="T291" s="4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2:40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7" spans="2:40" x14ac:dyDescent="0.2">
      <c r="B297" t="s">
        <v>1</v>
      </c>
      <c r="D297" s="23">
        <v>744</v>
      </c>
      <c r="E297" s="23">
        <f>24*28</f>
        <v>672</v>
      </c>
      <c r="F297" s="23">
        <v>744</v>
      </c>
      <c r="G297" s="23">
        <v>720</v>
      </c>
      <c r="H297" s="23">
        <v>744</v>
      </c>
      <c r="I297" s="23">
        <v>720</v>
      </c>
      <c r="J297" s="23">
        <v>744</v>
      </c>
      <c r="K297" s="23">
        <v>744</v>
      </c>
      <c r="L297" s="23">
        <v>720</v>
      </c>
      <c r="M297" s="23">
        <v>744</v>
      </c>
      <c r="N297" s="23">
        <v>720</v>
      </c>
      <c r="O297" s="23">
        <v>744</v>
      </c>
    </row>
    <row r="298" spans="2:40" x14ac:dyDescent="0.2">
      <c r="D298" s="23">
        <v>1</v>
      </c>
      <c r="E298" s="23">
        <v>2</v>
      </c>
      <c r="F298" s="23">
        <v>3</v>
      </c>
      <c r="G298" s="23">
        <v>4</v>
      </c>
      <c r="H298" s="23">
        <v>5</v>
      </c>
      <c r="I298" s="23">
        <v>6</v>
      </c>
      <c r="J298" s="23">
        <v>7</v>
      </c>
      <c r="K298" s="23">
        <v>8</v>
      </c>
      <c r="L298" s="23">
        <v>9</v>
      </c>
      <c r="M298" s="23">
        <v>10</v>
      </c>
      <c r="N298" s="23">
        <v>11</v>
      </c>
      <c r="O298" s="23">
        <v>12</v>
      </c>
    </row>
    <row r="299" spans="2:40" x14ac:dyDescent="0.2">
      <c r="D299" s="23" t="s">
        <v>17</v>
      </c>
      <c r="E299" s="23" t="s">
        <v>18</v>
      </c>
      <c r="F299" s="23" t="s">
        <v>19</v>
      </c>
      <c r="G299" s="23" t="s">
        <v>20</v>
      </c>
      <c r="H299" s="23" t="s">
        <v>21</v>
      </c>
      <c r="I299" s="23" t="s">
        <v>22</v>
      </c>
      <c r="J299" s="23" t="s">
        <v>23</v>
      </c>
      <c r="K299" s="23" t="s">
        <v>24</v>
      </c>
      <c r="L299" s="23" t="s">
        <v>25</v>
      </c>
      <c r="M299" s="23" t="s">
        <v>26</v>
      </c>
      <c r="N299" s="23" t="s">
        <v>27</v>
      </c>
      <c r="O299" s="23" t="s">
        <v>28</v>
      </c>
      <c r="P299" s="23" t="s">
        <v>29</v>
      </c>
    </row>
    <row r="300" spans="2:40" x14ac:dyDescent="0.2">
      <c r="C300">
        <v>2001</v>
      </c>
      <c r="D300" s="21">
        <f t="shared" ref="D300:O315" si="8">VLOOKUP(DATE($C300,D$298,1),$A$2:$Q$241,6,FALSE)/D$297</f>
        <v>2137.2258064516127</v>
      </c>
      <c r="E300" s="21">
        <f t="shared" si="8"/>
        <v>1919.6622023809523</v>
      </c>
      <c r="F300" s="21">
        <f t="shared" si="8"/>
        <v>2372.005376344086</v>
      </c>
      <c r="G300" s="21">
        <f t="shared" si="8"/>
        <v>2911.7486111111111</v>
      </c>
      <c r="H300" s="21">
        <f t="shared" si="8"/>
        <v>4093.0403225806454</v>
      </c>
      <c r="I300" s="21">
        <f t="shared" si="8"/>
        <v>4241.520833333333</v>
      </c>
      <c r="J300" s="21">
        <f t="shared" si="8"/>
        <v>4035.5954301075267</v>
      </c>
      <c r="K300" s="21">
        <f t="shared" si="8"/>
        <v>3776.0174731182797</v>
      </c>
      <c r="L300" s="21">
        <f t="shared" si="8"/>
        <v>2816.8638888888891</v>
      </c>
      <c r="M300" s="21">
        <f t="shared" si="8"/>
        <v>2445.0994623655915</v>
      </c>
      <c r="N300" s="21">
        <f t="shared" si="8"/>
        <v>1884.7652777777778</v>
      </c>
      <c r="O300" s="21">
        <f>VLOOKUP(DATE($C300,O$298,1),$A$2:$Q$241,6,FALSE)/O$297</f>
        <v>2264.9865591397847</v>
      </c>
      <c r="P300" s="22">
        <f>F247</f>
        <v>0</v>
      </c>
    </row>
    <row r="301" spans="2:40" x14ac:dyDescent="0.2">
      <c r="C301">
        <v>2002</v>
      </c>
      <c r="D301" s="21">
        <f t="shared" si="8"/>
        <v>3381.0819892473119</v>
      </c>
      <c r="E301" s="21">
        <f t="shared" si="8"/>
        <v>2858.5163690476193</v>
      </c>
      <c r="F301" s="21">
        <f t="shared" si="8"/>
        <v>3296.3427419354839</v>
      </c>
      <c r="G301" s="21">
        <f t="shared" si="8"/>
        <v>4047.0861111111112</v>
      </c>
      <c r="H301" s="21">
        <f t="shared" si="8"/>
        <v>4654.2419354838712</v>
      </c>
      <c r="I301" s="21">
        <f t="shared" si="8"/>
        <v>4693.7416666666668</v>
      </c>
      <c r="J301" s="21">
        <f t="shared" si="8"/>
        <v>4411.5873655913974</v>
      </c>
      <c r="K301" s="21">
        <f t="shared" si="8"/>
        <v>4124.5174731182797</v>
      </c>
      <c r="L301" s="21">
        <f t="shared" si="8"/>
        <v>3333.5708333333332</v>
      </c>
      <c r="M301" s="21">
        <f t="shared" si="8"/>
        <v>2505.9274193548385</v>
      </c>
      <c r="N301" s="21">
        <f t="shared" si="8"/>
        <v>2459.7541666666666</v>
      </c>
      <c r="O301" s="21">
        <f t="shared" si="8"/>
        <v>2834.7889784946237</v>
      </c>
      <c r="P301" s="22">
        <f t="shared" ref="P301:P318" si="9">F248</f>
        <v>0</v>
      </c>
    </row>
    <row r="302" spans="2:40" x14ac:dyDescent="0.2">
      <c r="C302">
        <v>2003</v>
      </c>
      <c r="D302" s="21">
        <f t="shared" si="8"/>
        <v>3494.9072580645161</v>
      </c>
      <c r="E302" s="21">
        <f t="shared" si="8"/>
        <v>3978.2827380952381</v>
      </c>
      <c r="F302" s="21">
        <f t="shared" si="8"/>
        <v>3466.6787634408602</v>
      </c>
      <c r="G302" s="21">
        <f t="shared" si="8"/>
        <v>3892.3305555555557</v>
      </c>
      <c r="H302" s="21">
        <f t="shared" si="8"/>
        <v>6059.3400537634407</v>
      </c>
      <c r="I302" s="21">
        <f t="shared" si="8"/>
        <v>5869.1694444444447</v>
      </c>
      <c r="J302" s="21">
        <f t="shared" si="8"/>
        <v>5430.072580645161</v>
      </c>
      <c r="K302" s="21">
        <f t="shared" si="8"/>
        <v>4678.114247311828</v>
      </c>
      <c r="L302" s="21">
        <f t="shared" si="8"/>
        <v>3931.0166666666669</v>
      </c>
      <c r="M302" s="21">
        <f t="shared" si="8"/>
        <v>2968.7540322580644</v>
      </c>
      <c r="N302" s="21">
        <f t="shared" si="8"/>
        <v>2697.6888888888889</v>
      </c>
      <c r="O302" s="21">
        <f t="shared" si="8"/>
        <v>3332.7096774193546</v>
      </c>
      <c r="P302" s="22">
        <f t="shared" si="9"/>
        <v>0</v>
      </c>
    </row>
    <row r="303" spans="2:40" x14ac:dyDescent="0.2">
      <c r="C303">
        <v>2004</v>
      </c>
      <c r="D303" s="21">
        <f t="shared" si="8"/>
        <v>3685.1801075268818</v>
      </c>
      <c r="E303" s="21">
        <f t="shared" si="8"/>
        <v>3734.1473214285716</v>
      </c>
      <c r="F303" s="21">
        <f t="shared" si="8"/>
        <v>4788.2446236559135</v>
      </c>
      <c r="G303" s="21">
        <f t="shared" si="8"/>
        <v>4779.45</v>
      </c>
      <c r="H303" s="21">
        <f t="shared" si="8"/>
        <v>4277.239247311828</v>
      </c>
      <c r="I303" s="21">
        <f t="shared" si="8"/>
        <v>4790.55</v>
      </c>
      <c r="J303" s="21">
        <f t="shared" si="8"/>
        <v>4863.2298387096771</v>
      </c>
      <c r="K303" s="21">
        <f t="shared" si="8"/>
        <v>4223.2983870967746</v>
      </c>
      <c r="L303" s="21">
        <f t="shared" si="8"/>
        <v>3289.4652777777778</v>
      </c>
      <c r="M303" s="21">
        <f t="shared" si="8"/>
        <v>2731.4435483870966</v>
      </c>
      <c r="N303" s="21">
        <f t="shared" si="8"/>
        <v>2527.1069444444443</v>
      </c>
      <c r="O303" s="21">
        <f t="shared" si="8"/>
        <v>3056.7002688172042</v>
      </c>
      <c r="P303" s="22">
        <f t="shared" si="9"/>
        <v>0</v>
      </c>
    </row>
    <row r="304" spans="2:40" x14ac:dyDescent="0.2">
      <c r="C304">
        <v>2005</v>
      </c>
      <c r="D304" s="21">
        <f t="shared" si="8"/>
        <v>3102.2876344086021</v>
      </c>
      <c r="E304" s="21">
        <f t="shared" si="8"/>
        <v>3821.6398809523807</v>
      </c>
      <c r="F304" s="21">
        <f t="shared" si="8"/>
        <v>4092.9717741935483</v>
      </c>
      <c r="G304" s="21">
        <f t="shared" si="8"/>
        <v>4862.4541666666664</v>
      </c>
      <c r="H304" s="21">
        <f t="shared" si="8"/>
        <v>6508.0040322580644</v>
      </c>
      <c r="I304" s="21">
        <f t="shared" si="8"/>
        <v>6620.958333333333</v>
      </c>
      <c r="J304" s="21">
        <f t="shared" si="8"/>
        <v>6012.3763440860212</v>
      </c>
      <c r="K304" s="21">
        <f t="shared" si="8"/>
        <v>4898.6196236559135</v>
      </c>
      <c r="L304" s="21">
        <f t="shared" si="8"/>
        <v>3893.1944444444443</v>
      </c>
      <c r="M304" s="21">
        <f t="shared" si="8"/>
        <v>3310.2567204301076</v>
      </c>
      <c r="N304" s="21">
        <f t="shared" si="8"/>
        <v>3017.8291666666669</v>
      </c>
      <c r="O304" s="21">
        <f t="shared" si="8"/>
        <v>4091.2486559139784</v>
      </c>
      <c r="P304" s="22">
        <f t="shared" si="9"/>
        <v>0</v>
      </c>
    </row>
    <row r="305" spans="3:17" x14ac:dyDescent="0.2">
      <c r="C305">
        <v>2006</v>
      </c>
      <c r="D305" s="21">
        <f t="shared" si="8"/>
        <v>6032.3172043010754</v>
      </c>
      <c r="E305" s="21">
        <f t="shared" si="8"/>
        <v>5640.8794642857147</v>
      </c>
      <c r="F305" s="21">
        <f t="shared" si="8"/>
        <v>6479.9556451612907</v>
      </c>
      <c r="G305" s="21">
        <f t="shared" si="8"/>
        <v>7475.3402777777774</v>
      </c>
      <c r="H305" s="21">
        <f t="shared" si="8"/>
        <v>7832.2379032258068</v>
      </c>
      <c r="I305" s="21">
        <f t="shared" si="8"/>
        <v>7331.4777777777781</v>
      </c>
      <c r="J305" s="21">
        <f t="shared" si="8"/>
        <v>6247.1196236559135</v>
      </c>
      <c r="K305" s="21">
        <f t="shared" si="8"/>
        <v>5181.8870967741932</v>
      </c>
      <c r="L305" s="21">
        <f t="shared" si="8"/>
        <v>3875.4263888888891</v>
      </c>
      <c r="M305" s="21">
        <f t="shared" si="8"/>
        <v>3124.0712365591398</v>
      </c>
      <c r="N305" s="21">
        <f t="shared" si="8"/>
        <v>3256.7874999999999</v>
      </c>
      <c r="O305" s="21">
        <f t="shared" si="8"/>
        <v>3355.9126344086021</v>
      </c>
      <c r="P305" s="22">
        <f t="shared" si="9"/>
        <v>0</v>
      </c>
    </row>
    <row r="306" spans="3:17" x14ac:dyDescent="0.2">
      <c r="C306">
        <v>2007</v>
      </c>
      <c r="D306" s="21">
        <f t="shared" si="8"/>
        <v>2672.6814516129034</v>
      </c>
      <c r="E306" s="21">
        <f t="shared" si="8"/>
        <v>2560.5342261904761</v>
      </c>
      <c r="F306" s="21">
        <f t="shared" si="8"/>
        <v>3085.6465053763441</v>
      </c>
      <c r="G306" s="21">
        <f t="shared" si="8"/>
        <v>3126.1</v>
      </c>
      <c r="H306" s="21">
        <f t="shared" si="8"/>
        <v>4015.0268817204301</v>
      </c>
      <c r="I306" s="21">
        <f t="shared" si="8"/>
        <v>3807.5930555555556</v>
      </c>
      <c r="J306" s="21">
        <f t="shared" si="8"/>
        <v>4550.0282258064517</v>
      </c>
      <c r="K306" s="21">
        <f t="shared" si="8"/>
        <v>3851.2688172043013</v>
      </c>
      <c r="L306" s="21">
        <f t="shared" si="8"/>
        <v>2970.5652777777777</v>
      </c>
      <c r="M306" s="21">
        <f t="shared" si="8"/>
        <v>2397.9341397849462</v>
      </c>
      <c r="N306" s="21">
        <f t="shared" si="8"/>
        <v>2383.9888888888891</v>
      </c>
      <c r="O306" s="21">
        <f t="shared" si="8"/>
        <v>1953.6693548387098</v>
      </c>
      <c r="P306" s="22">
        <f t="shared" si="9"/>
        <v>0</v>
      </c>
    </row>
    <row r="307" spans="3:17" x14ac:dyDescent="0.2">
      <c r="C307">
        <v>2008</v>
      </c>
      <c r="D307" s="21">
        <f t="shared" si="8"/>
        <v>2087.2634408602153</v>
      </c>
      <c r="E307" s="21">
        <f t="shared" si="8"/>
        <v>1828.8229166666667</v>
      </c>
      <c r="F307" s="21">
        <f t="shared" si="8"/>
        <v>1933.5940860215053</v>
      </c>
      <c r="G307" s="21">
        <f t="shared" si="8"/>
        <v>3777.7611111111109</v>
      </c>
      <c r="H307" s="21">
        <f t="shared" si="8"/>
        <v>4343.333333333333</v>
      </c>
      <c r="I307" s="21">
        <f t="shared" si="8"/>
        <v>3813.0374999999999</v>
      </c>
      <c r="J307" s="21">
        <f t="shared" si="8"/>
        <v>4484.2701612903229</v>
      </c>
      <c r="K307" s="21">
        <f t="shared" si="8"/>
        <v>4600.2096774193551</v>
      </c>
      <c r="L307" s="21">
        <f t="shared" si="8"/>
        <v>2378.7597222222221</v>
      </c>
      <c r="M307" s="21">
        <f t="shared" si="8"/>
        <v>1475.6061827956989</v>
      </c>
      <c r="N307" s="21">
        <f t="shared" si="8"/>
        <v>1092.9222222222222</v>
      </c>
      <c r="O307" s="21">
        <f t="shared" si="8"/>
        <v>1148.1102150537633</v>
      </c>
      <c r="P307" s="22">
        <f t="shared" si="9"/>
        <v>0</v>
      </c>
    </row>
    <row r="308" spans="3:17" x14ac:dyDescent="0.2">
      <c r="C308">
        <v>2009</v>
      </c>
      <c r="D308" s="21">
        <f t="shared" si="8"/>
        <v>1462.3978494623657</v>
      </c>
      <c r="E308" s="21">
        <f t="shared" si="8"/>
        <v>2151.1175595238096</v>
      </c>
      <c r="F308" s="21">
        <f t="shared" si="8"/>
        <v>3076.5174731182797</v>
      </c>
      <c r="G308" s="21">
        <f t="shared" si="8"/>
        <v>3768.7958333333331</v>
      </c>
      <c r="H308" s="21">
        <f t="shared" si="8"/>
        <v>4992.0268817204305</v>
      </c>
      <c r="I308" s="21">
        <f t="shared" si="8"/>
        <v>4664.6027777777781</v>
      </c>
      <c r="J308" s="21">
        <f t="shared" si="8"/>
        <v>4973.9045698924729</v>
      </c>
      <c r="K308" s="21">
        <f t="shared" si="8"/>
        <v>4056.5954301075267</v>
      </c>
      <c r="L308" s="21">
        <f t="shared" si="8"/>
        <v>3122.2944444444443</v>
      </c>
      <c r="M308" s="21">
        <f t="shared" si="8"/>
        <v>2398.1008064516127</v>
      </c>
      <c r="N308" s="21">
        <f t="shared" si="8"/>
        <v>1719.3083333333334</v>
      </c>
      <c r="O308" s="21">
        <f t="shared" si="8"/>
        <v>1734.6572580645161</v>
      </c>
      <c r="P308" s="22">
        <f t="shared" si="9"/>
        <v>0</v>
      </c>
    </row>
    <row r="309" spans="3:17" x14ac:dyDescent="0.2">
      <c r="C309">
        <v>2010</v>
      </c>
      <c r="D309" s="21">
        <f t="shared" si="8"/>
        <v>1784.122311827957</v>
      </c>
      <c r="E309" s="21">
        <f t="shared" si="8"/>
        <v>2153.6160714285716</v>
      </c>
      <c r="F309" s="21">
        <f t="shared" si="8"/>
        <v>2739.9206989247314</v>
      </c>
      <c r="G309" s="21">
        <f t="shared" si="8"/>
        <v>3584.6055555555554</v>
      </c>
      <c r="H309" s="21">
        <f t="shared" si="8"/>
        <v>5302.8427419354839</v>
      </c>
      <c r="I309" s="21">
        <f t="shared" si="8"/>
        <v>6166.9333333333334</v>
      </c>
      <c r="J309" s="21">
        <f t="shared" si="8"/>
        <v>5612.2365591397847</v>
      </c>
      <c r="K309" s="21">
        <f t="shared" si="8"/>
        <v>4730.7755376344085</v>
      </c>
      <c r="L309" s="21">
        <f t="shared" si="8"/>
        <v>3670.8319444444446</v>
      </c>
      <c r="M309" s="21">
        <f t="shared" si="8"/>
        <v>2653.9905913978496</v>
      </c>
      <c r="N309" s="21">
        <f t="shared" si="8"/>
        <v>2875.4430555555555</v>
      </c>
      <c r="O309" s="21">
        <f t="shared" si="8"/>
        <v>4392.7956989247314</v>
      </c>
      <c r="P309" s="22">
        <f t="shared" si="9"/>
        <v>0</v>
      </c>
    </row>
    <row r="310" spans="3:17" x14ac:dyDescent="0.2">
      <c r="C310">
        <v>2011</v>
      </c>
      <c r="D310" s="21">
        <f t="shared" si="8"/>
        <v>4399.9448924731187</v>
      </c>
      <c r="E310" s="21">
        <f t="shared" si="8"/>
        <v>3551.5327380952381</v>
      </c>
      <c r="F310" s="21">
        <f t="shared" si="8"/>
        <v>5243.4784946236559</v>
      </c>
      <c r="G310" s="21">
        <f t="shared" si="8"/>
        <v>6401.854166666667</v>
      </c>
      <c r="H310" s="21">
        <f t="shared" si="8"/>
        <v>6882.0900537634407</v>
      </c>
      <c r="I310" s="21">
        <f t="shared" si="8"/>
        <v>6915.145833333333</v>
      </c>
      <c r="J310" s="21">
        <f t="shared" si="8"/>
        <v>6711.2836021505373</v>
      </c>
      <c r="K310" s="21">
        <f t="shared" si="8"/>
        <v>5429.7876344086026</v>
      </c>
      <c r="L310" s="21">
        <f t="shared" si="8"/>
        <v>4502.3874999999998</v>
      </c>
      <c r="M310" s="21">
        <f t="shared" si="8"/>
        <v>3060.4637096774195</v>
      </c>
      <c r="N310" s="21">
        <f t="shared" si="8"/>
        <v>2721.5194444444446</v>
      </c>
      <c r="O310" s="21">
        <f t="shared" si="8"/>
        <v>2387.7150537634407</v>
      </c>
      <c r="P310" s="22">
        <f t="shared" si="9"/>
        <v>0</v>
      </c>
    </row>
    <row r="311" spans="3:17" x14ac:dyDescent="0.2">
      <c r="C311">
        <v>2012</v>
      </c>
      <c r="D311" s="21">
        <f t="shared" si="8"/>
        <v>1793.7352150537633</v>
      </c>
      <c r="E311" s="21">
        <f t="shared" si="8"/>
        <v>1645.0610119047619</v>
      </c>
      <c r="F311" s="21">
        <f t="shared" si="8"/>
        <v>2007.3104838709678</v>
      </c>
      <c r="G311" s="21">
        <f t="shared" si="8"/>
        <v>3204.3597222222224</v>
      </c>
      <c r="H311" s="21">
        <f t="shared" si="8"/>
        <v>4666.2150537634407</v>
      </c>
      <c r="I311" s="21">
        <f t="shared" si="8"/>
        <v>4236.2777777777774</v>
      </c>
      <c r="J311" s="21">
        <f t="shared" si="8"/>
        <v>4410.9408602150534</v>
      </c>
      <c r="K311" s="21">
        <f t="shared" si="8"/>
        <v>3998.494623655914</v>
      </c>
      <c r="L311" s="21">
        <f t="shared" si="8"/>
        <v>3388.1847222222223</v>
      </c>
      <c r="M311" s="21">
        <f t="shared" si="8"/>
        <v>2540.5739247311826</v>
      </c>
      <c r="N311" s="21">
        <f t="shared" si="8"/>
        <v>2112.6041666666665</v>
      </c>
      <c r="O311" s="21">
        <f t="shared" si="8"/>
        <v>2644.641129032258</v>
      </c>
      <c r="P311" s="22">
        <f t="shared" si="9"/>
        <v>0</v>
      </c>
    </row>
    <row r="312" spans="3:17" x14ac:dyDescent="0.2">
      <c r="C312">
        <v>2013</v>
      </c>
      <c r="D312" s="21">
        <f t="shared" si="8"/>
        <v>2276.5147849462364</v>
      </c>
      <c r="E312" s="21">
        <f t="shared" si="8"/>
        <v>2237.6577380952381</v>
      </c>
      <c r="F312" s="21">
        <f t="shared" si="8"/>
        <v>2400.9287634408602</v>
      </c>
      <c r="G312" s="21">
        <f t="shared" si="8"/>
        <v>3130.5124999999998</v>
      </c>
      <c r="H312" s="21">
        <f t="shared" si="8"/>
        <v>3638.9973118279568</v>
      </c>
      <c r="I312" s="21">
        <f t="shared" si="8"/>
        <v>3973.7750000000001</v>
      </c>
      <c r="J312" s="21">
        <f t="shared" si="8"/>
        <v>4291.2177419354839</v>
      </c>
      <c r="K312" s="21">
        <f t="shared" si="8"/>
        <v>3532.9435483870966</v>
      </c>
      <c r="L312" s="21">
        <f t="shared" si="8"/>
        <v>2452.8958333333335</v>
      </c>
      <c r="M312" s="21">
        <f t="shared" si="8"/>
        <v>1894.1747311827958</v>
      </c>
      <c r="N312" s="21">
        <f t="shared" si="8"/>
        <v>1434.8083333333334</v>
      </c>
      <c r="O312" s="21">
        <f t="shared" si="8"/>
        <v>1234.9260752688172</v>
      </c>
      <c r="P312" s="22">
        <f t="shared" si="9"/>
        <v>0</v>
      </c>
    </row>
    <row r="313" spans="3:17" x14ac:dyDescent="0.2">
      <c r="C313">
        <v>2014</v>
      </c>
      <c r="D313" s="21">
        <f t="shared" si="8"/>
        <v>1090.3091397849462</v>
      </c>
      <c r="E313" s="21">
        <f t="shared" si="8"/>
        <v>1074.9806547619048</v>
      </c>
      <c r="F313" s="21">
        <f t="shared" si="8"/>
        <v>1278.2029569892472</v>
      </c>
      <c r="G313" s="21">
        <f t="shared" si="8"/>
        <v>1959.7375</v>
      </c>
      <c r="H313" s="21">
        <f t="shared" si="8"/>
        <v>2772.6747311827958</v>
      </c>
      <c r="I313" s="21">
        <f t="shared" si="8"/>
        <v>3064.2847222222222</v>
      </c>
      <c r="J313" s="21">
        <f t="shared" si="8"/>
        <v>3096.7298387096776</v>
      </c>
      <c r="K313" s="21">
        <f t="shared" si="8"/>
        <v>2533.5873655913979</v>
      </c>
      <c r="L313" s="21">
        <f t="shared" si="8"/>
        <v>1725.3569444444445</v>
      </c>
      <c r="M313" s="21">
        <f t="shared" si="8"/>
        <v>1345.8427419354839</v>
      </c>
      <c r="N313" s="21">
        <f t="shared" si="8"/>
        <v>1149.0638888888889</v>
      </c>
      <c r="O313" s="21">
        <f t="shared" si="8"/>
        <v>1323.5188172043011</v>
      </c>
      <c r="P313" s="22">
        <f t="shared" si="9"/>
        <v>0</v>
      </c>
    </row>
    <row r="314" spans="3:17" x14ac:dyDescent="0.2">
      <c r="C314">
        <v>2015</v>
      </c>
      <c r="D314" s="21">
        <f t="shared" si="8"/>
        <v>1147.391129032258</v>
      </c>
      <c r="E314" s="21">
        <f t="shared" si="8"/>
        <v>1333.3199404761904</v>
      </c>
      <c r="F314" s="21">
        <f t="shared" si="8"/>
        <v>1209.002688172043</v>
      </c>
      <c r="G314" s="21">
        <f t="shared" si="8"/>
        <v>1363.7666666666667</v>
      </c>
      <c r="H314" s="21">
        <f t="shared" si="8"/>
        <v>1686.1760752688172</v>
      </c>
      <c r="I314" s="21">
        <f t="shared" si="8"/>
        <v>2145.6930555555555</v>
      </c>
      <c r="J314" s="21">
        <f t="shared" si="8"/>
        <v>2564.9166666666665</v>
      </c>
      <c r="K314" s="21">
        <f t="shared" si="8"/>
        <v>2270.8561827956987</v>
      </c>
      <c r="L314" s="21">
        <f t="shared" si="8"/>
        <v>1909.901388888889</v>
      </c>
      <c r="M314" s="21">
        <f t="shared" si="8"/>
        <v>1216.364247311828</v>
      </c>
      <c r="N314" s="21">
        <f t="shared" si="8"/>
        <v>888.37777777777774</v>
      </c>
      <c r="O314" s="21">
        <f t="shared" si="8"/>
        <v>1156.5510752688172</v>
      </c>
      <c r="P314" s="22">
        <f t="shared" si="9"/>
        <v>0</v>
      </c>
    </row>
    <row r="315" spans="3:17" x14ac:dyDescent="0.2">
      <c r="C315">
        <v>2016</v>
      </c>
      <c r="D315" s="21">
        <f t="shared" si="8"/>
        <v>1465.4153225806451</v>
      </c>
      <c r="E315" s="21">
        <f t="shared" si="8"/>
        <v>2314.8541666666665</v>
      </c>
      <c r="F315" s="21">
        <f t="shared" si="8"/>
        <v>3749.4153225806454</v>
      </c>
      <c r="G315" s="21">
        <f t="shared" si="8"/>
        <v>3839.2624999999998</v>
      </c>
      <c r="H315" s="21">
        <f t="shared" si="8"/>
        <v>4263.7553763440865</v>
      </c>
      <c r="I315" s="21">
        <f t="shared" si="8"/>
        <v>4551.1361111111109</v>
      </c>
      <c r="J315" s="21">
        <f t="shared" si="8"/>
        <v>4599.4865591397847</v>
      </c>
      <c r="K315" s="21">
        <f t="shared" si="8"/>
        <v>3852.4086021505377</v>
      </c>
      <c r="L315" s="21">
        <f t="shared" si="8"/>
        <v>3189.7055555555557</v>
      </c>
      <c r="M315" s="21">
        <f t="shared" si="8"/>
        <v>2327.1868279569894</v>
      </c>
      <c r="N315" s="21">
        <f t="shared" si="8"/>
        <v>2324.6999999999998</v>
      </c>
      <c r="O315" s="21">
        <f t="shared" si="8"/>
        <v>3099.1518817204301</v>
      </c>
      <c r="P315" s="22">
        <f t="shared" si="9"/>
        <v>0</v>
      </c>
    </row>
    <row r="316" spans="3:17" x14ac:dyDescent="0.2">
      <c r="C316">
        <v>2017</v>
      </c>
      <c r="D316" s="21">
        <f t="shared" ref="D316:O318" si="10">VLOOKUP(DATE($C316,D$298,1),$A$2:$Q$241,6,FALSE)/D$297</f>
        <v>5192.3803763440865</v>
      </c>
      <c r="E316" s="21">
        <f t="shared" si="10"/>
        <v>5299.0461309523807</v>
      </c>
      <c r="F316" s="21">
        <f t="shared" si="10"/>
        <v>6068.0591397849466</v>
      </c>
      <c r="G316" s="21">
        <f t="shared" si="10"/>
        <v>6139.1597222222226</v>
      </c>
      <c r="H316" s="21">
        <f t="shared" si="10"/>
        <v>6679.322580645161</v>
      </c>
      <c r="I316" s="21">
        <f t="shared" si="10"/>
        <v>6258.1125000000002</v>
      </c>
      <c r="J316" s="21">
        <f t="shared" si="10"/>
        <v>5892.3400537634407</v>
      </c>
      <c r="K316" s="21">
        <f t="shared" si="10"/>
        <v>5268.8064516129034</v>
      </c>
      <c r="L316" s="21">
        <f t="shared" si="10"/>
        <v>3988.4305555555557</v>
      </c>
      <c r="M316" s="21">
        <f t="shared" si="10"/>
        <v>2737.9032258064517</v>
      </c>
      <c r="N316" s="21">
        <f t="shared" si="10"/>
        <v>2484.9611111111112</v>
      </c>
      <c r="O316" s="21">
        <f t="shared" si="10"/>
        <v>2496.1975806451615</v>
      </c>
      <c r="P316" s="22">
        <f t="shared" si="9"/>
        <v>0</v>
      </c>
    </row>
    <row r="317" spans="3:17" x14ac:dyDescent="0.2">
      <c r="C317">
        <v>2018</v>
      </c>
      <c r="D317" s="21">
        <f t="shared" si="10"/>
        <v>2098.9879032258063</v>
      </c>
      <c r="E317" s="21">
        <f t="shared" si="10"/>
        <v>1719.4434523809523</v>
      </c>
      <c r="F317" s="21">
        <f t="shared" si="10"/>
        <v>2415.3252688172042</v>
      </c>
      <c r="G317" s="21">
        <f t="shared" si="10"/>
        <v>4372.0388888888892</v>
      </c>
      <c r="H317" s="21">
        <f t="shared" si="10"/>
        <v>4173.6182795698924</v>
      </c>
      <c r="I317" s="21">
        <f t="shared" si="10"/>
        <v>3999.5291666666667</v>
      </c>
      <c r="J317" s="21">
        <f t="shared" si="10"/>
        <v>4264.7661290322585</v>
      </c>
      <c r="K317" s="21">
        <f t="shared" si="10"/>
        <v>3776.2795698924733</v>
      </c>
      <c r="L317" s="21">
        <f t="shared" si="10"/>
        <v>3147.2874999999999</v>
      </c>
      <c r="M317" s="21">
        <f t="shared" si="10"/>
        <v>1917.7795698924731</v>
      </c>
      <c r="N317" s="21">
        <f t="shared" si="10"/>
        <v>1597.5069444444443</v>
      </c>
      <c r="O317" s="21">
        <f t="shared" si="10"/>
        <v>1915.4704301075269</v>
      </c>
      <c r="P317" s="22">
        <f t="shared" si="9"/>
        <v>0</v>
      </c>
      <c r="Q317" s="24"/>
    </row>
    <row r="318" spans="3:17" x14ac:dyDescent="0.2">
      <c r="C318">
        <v>2019</v>
      </c>
      <c r="D318" s="21">
        <f>VLOOKUP(DATE($C318,D$298,1),$A$2:$Q$241,6,FALSE)/D$297</f>
        <v>2060.8373655913979</v>
      </c>
      <c r="E318" s="21">
        <f t="shared" si="10"/>
        <v>3385.6383928571427</v>
      </c>
      <c r="F318" s="21">
        <f t="shared" si="10"/>
        <v>5997.4731182795695</v>
      </c>
      <c r="G318" s="21">
        <f t="shared" si="10"/>
        <v>6690.1791666666668</v>
      </c>
      <c r="H318" s="21">
        <f t="shared" si="10"/>
        <v>6508.5645161290322</v>
      </c>
      <c r="I318" s="21">
        <f t="shared" si="10"/>
        <v>6737.2569444444443</v>
      </c>
      <c r="J318" s="21">
        <f t="shared" si="10"/>
        <v>6009.7567204301076</v>
      </c>
      <c r="K318" s="21">
        <f t="shared" si="10"/>
        <v>5320.2325268817203</v>
      </c>
      <c r="L318" s="21">
        <f t="shared" si="10"/>
        <v>4051.1694444444443</v>
      </c>
      <c r="M318" s="21">
        <f t="shared" si="10"/>
        <v>2985.3817204301076</v>
      </c>
      <c r="N318" s="21">
        <f t="shared" si="10"/>
        <v>2336.8013888888891</v>
      </c>
      <c r="O318" s="21">
        <f t="shared" si="10"/>
        <v>2715.8615591397847</v>
      </c>
      <c r="P318" s="22">
        <f t="shared" si="9"/>
        <v>0</v>
      </c>
      <c r="Q318" s="24"/>
    </row>
    <row r="320" spans="3:17" x14ac:dyDescent="0.2">
      <c r="C320" t="s">
        <v>30</v>
      </c>
      <c r="D320" s="22">
        <f>AVERAGE(D300:D317)</f>
        <v>2739.1191009557942</v>
      </c>
      <c r="E320" s="22">
        <f t="shared" ref="E320:P320" si="11">AVERAGE(E300:E317)</f>
        <v>2767.9508101851857</v>
      </c>
      <c r="F320" s="22">
        <f t="shared" si="11"/>
        <v>3316.866711469534</v>
      </c>
      <c r="G320" s="22">
        <f t="shared" si="11"/>
        <v>4035.3535493827158</v>
      </c>
      <c r="H320" s="22">
        <f t="shared" si="11"/>
        <v>4824.4545997610521</v>
      </c>
      <c r="I320" s="22">
        <f t="shared" si="11"/>
        <v>4841.3077160493813</v>
      </c>
      <c r="J320" s="22">
        <f t="shared" si="11"/>
        <v>4802.8945639187577</v>
      </c>
      <c r="K320" s="22">
        <f t="shared" si="11"/>
        <v>4154.6926523297489</v>
      </c>
      <c r="L320" s="22">
        <f t="shared" si="11"/>
        <v>3199.2299382716046</v>
      </c>
      <c r="M320" s="22">
        <f t="shared" si="11"/>
        <v>2391.748506571088</v>
      </c>
      <c r="N320" s="22">
        <f t="shared" si="11"/>
        <v>2146.0631172839508</v>
      </c>
      <c r="O320" s="22">
        <f t="shared" si="11"/>
        <v>2467.9861857825563</v>
      </c>
      <c r="P320" s="22">
        <f t="shared" si="11"/>
        <v>0</v>
      </c>
    </row>
    <row r="321" spans="3:16" x14ac:dyDescent="0.2">
      <c r="C321" t="s">
        <v>31</v>
      </c>
      <c r="D321" s="21">
        <f>STDEV(D300:D317)</f>
        <v>1400.7959523110105</v>
      </c>
      <c r="E321" s="21">
        <f t="shared" ref="E321:P321" si="12">STDEV(E300:E317)</f>
        <v>1305.2969476278088</v>
      </c>
      <c r="F321" s="21">
        <f t="shared" si="12"/>
        <v>1523.9167869973437</v>
      </c>
      <c r="G321" s="21">
        <f t="shared" si="12"/>
        <v>1507.9137986857963</v>
      </c>
      <c r="H321" s="21">
        <f t="shared" si="12"/>
        <v>1520.7259003396409</v>
      </c>
      <c r="I321" s="21">
        <f t="shared" si="12"/>
        <v>1400.984261238307</v>
      </c>
      <c r="J321" s="21">
        <f t="shared" si="12"/>
        <v>1058.0786447982307</v>
      </c>
      <c r="K321" s="21">
        <f t="shared" si="12"/>
        <v>852.43819704519547</v>
      </c>
      <c r="L321" s="21">
        <f t="shared" si="12"/>
        <v>741.68942672480898</v>
      </c>
      <c r="M321" s="21">
        <f t="shared" si="12"/>
        <v>608.43700514911961</v>
      </c>
      <c r="N321" s="21">
        <f t="shared" si="12"/>
        <v>700.89386086468767</v>
      </c>
      <c r="O321" s="21">
        <f t="shared" si="12"/>
        <v>977.23893324371238</v>
      </c>
      <c r="P321" s="21">
        <f t="shared" si="12"/>
        <v>0</v>
      </c>
    </row>
    <row r="322" spans="3:16" x14ac:dyDescent="0.2">
      <c r="D322" s="25">
        <f>D321/D320</f>
        <v>0.51140381293468173</v>
      </c>
      <c r="E322" s="25">
        <f t="shared" ref="E322:P322" si="13">E321/E320</f>
        <v>0.4715751966489895</v>
      </c>
      <c r="F322" s="25">
        <f t="shared" si="13"/>
        <v>0.45944468667605098</v>
      </c>
      <c r="G322" s="25">
        <f t="shared" si="13"/>
        <v>0.3736757585754687</v>
      </c>
      <c r="H322" s="25">
        <f t="shared" si="13"/>
        <v>0.31521198280422419</v>
      </c>
      <c r="I322" s="25">
        <f t="shared" si="13"/>
        <v>0.28938137036691863</v>
      </c>
      <c r="J322" s="25">
        <f t="shared" si="13"/>
        <v>0.22030020245435653</v>
      </c>
      <c r="K322" s="25">
        <f t="shared" si="13"/>
        <v>0.2051747911045092</v>
      </c>
      <c r="L322" s="25">
        <f t="shared" si="13"/>
        <v>0.23183373531616466</v>
      </c>
      <c r="M322" s="25">
        <f t="shared" si="13"/>
        <v>0.25439004288180811</v>
      </c>
      <c r="N322" s="25">
        <f t="shared" si="13"/>
        <v>0.32659517570561308</v>
      </c>
      <c r="O322" s="25">
        <f t="shared" si="13"/>
        <v>0.39596612771713979</v>
      </c>
      <c r="P322" s="25" t="e">
        <f t="shared" si="13"/>
        <v>#DIV/0!</v>
      </c>
    </row>
    <row r="323" spans="3:16" x14ac:dyDescent="0.2"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6" x14ac:dyDescent="0.2"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92"/>
  <sheetViews>
    <sheetView workbookViewId="0">
      <pane xSplit="3" ySplit="1" topLeftCell="D22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S236" sqref="S236"/>
    </sheetView>
  </sheetViews>
  <sheetFormatPr defaultRowHeight="12.75" x14ac:dyDescent="0.2"/>
  <cols>
    <col min="3" max="3" width="11.28515625" bestFit="1" customWidth="1"/>
    <col min="4" max="4" width="10.42578125" bestFit="1" customWidth="1"/>
    <col min="5" max="5" width="10.140625" bestFit="1" customWidth="1"/>
    <col min="6" max="6" width="9.140625" bestFit="1" customWidth="1"/>
    <col min="7" max="7" width="10.42578125" bestFit="1" customWidth="1"/>
    <col min="8" max="8" width="7.28515625" bestFit="1" customWidth="1"/>
    <col min="9" max="9" width="7.855468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42578125" bestFit="1" customWidth="1"/>
    <col min="14" max="14" width="9.28515625" bestFit="1" customWidth="1"/>
    <col min="15" max="15" width="10.42578125" bestFit="1" customWidth="1"/>
    <col min="16" max="16" width="7.140625" bestFit="1" customWidth="1"/>
    <col min="17" max="17" width="10.42578125" bestFit="1" customWidth="1"/>
  </cols>
  <sheetData>
    <row r="1" spans="1:17" ht="63.75" x14ac:dyDescent="0.2">
      <c r="B1" s="8" t="s">
        <v>3</v>
      </c>
      <c r="C1" s="8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8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3245939</v>
      </c>
      <c r="F2" s="2">
        <v>111346</v>
      </c>
      <c r="G2" s="2">
        <v>785000</v>
      </c>
      <c r="H2" s="2"/>
      <c r="I2" s="2">
        <v>0</v>
      </c>
      <c r="J2" s="2">
        <v>5160</v>
      </c>
      <c r="K2" s="2"/>
      <c r="L2" s="2">
        <v>20510</v>
      </c>
      <c r="M2" s="2">
        <v>-8660</v>
      </c>
      <c r="O2" s="2">
        <v>4158</v>
      </c>
      <c r="P2" s="2"/>
      <c r="Q2" s="2">
        <f t="shared" ref="Q2:Q65" si="0">SUM(D2:P2)</f>
        <v>4163453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2881716</v>
      </c>
      <c r="F3" s="2">
        <v>86630</v>
      </c>
      <c r="G3" s="2">
        <v>798303</v>
      </c>
      <c r="H3" s="2"/>
      <c r="I3" s="2">
        <v>0</v>
      </c>
      <c r="J3" s="2">
        <v>5291</v>
      </c>
      <c r="K3" s="2"/>
      <c r="L3" s="2">
        <v>23430</v>
      </c>
      <c r="M3" s="2">
        <v>-20545</v>
      </c>
      <c r="O3" s="2">
        <v>2441</v>
      </c>
      <c r="P3" s="2"/>
      <c r="Q3" s="2">
        <f t="shared" si="0"/>
        <v>3777266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2843836</v>
      </c>
      <c r="F4" s="2">
        <v>98212</v>
      </c>
      <c r="G4" s="2">
        <v>896100</v>
      </c>
      <c r="H4" s="2"/>
      <c r="I4" s="2">
        <v>0</v>
      </c>
      <c r="J4" s="2">
        <v>6033</v>
      </c>
      <c r="K4" s="2"/>
      <c r="L4" s="2">
        <v>27538</v>
      </c>
      <c r="M4" s="2">
        <v>-32253</v>
      </c>
      <c r="O4" s="2">
        <v>2074</v>
      </c>
      <c r="P4" s="2"/>
      <c r="Q4" s="2">
        <f t="shared" si="0"/>
        <v>3841540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2689543</v>
      </c>
      <c r="F5" s="2">
        <v>95425</v>
      </c>
      <c r="G5" s="2">
        <v>873971</v>
      </c>
      <c r="H5" s="2"/>
      <c r="I5" s="2">
        <v>0</v>
      </c>
      <c r="J5" s="2">
        <v>5258</v>
      </c>
      <c r="K5" s="2"/>
      <c r="L5" s="2">
        <v>31213</v>
      </c>
      <c r="M5" s="2">
        <v>-5148</v>
      </c>
      <c r="O5" s="2">
        <v>2550</v>
      </c>
      <c r="P5" s="2"/>
      <c r="Q5" s="2">
        <f t="shared" si="0"/>
        <v>3692812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3152661</v>
      </c>
      <c r="F6" s="2">
        <v>151592</v>
      </c>
      <c r="G6" s="2">
        <v>640381</v>
      </c>
      <c r="H6" s="2"/>
      <c r="I6" s="2">
        <v>0</v>
      </c>
      <c r="J6" s="2">
        <v>5502</v>
      </c>
      <c r="K6" s="2"/>
      <c r="L6" s="2">
        <v>26574</v>
      </c>
      <c r="M6" s="2">
        <v>-4190</v>
      </c>
      <c r="O6" s="2">
        <v>2876</v>
      </c>
      <c r="P6" s="2"/>
      <c r="Q6" s="2">
        <f t="shared" si="0"/>
        <v>3975396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3049285</v>
      </c>
      <c r="F7" s="2">
        <v>175294</v>
      </c>
      <c r="G7" s="2">
        <v>692832</v>
      </c>
      <c r="H7" s="2"/>
      <c r="I7" s="2">
        <v>0</v>
      </c>
      <c r="J7" s="2">
        <v>5059</v>
      </c>
      <c r="K7" s="2"/>
      <c r="L7" s="2">
        <v>10393</v>
      </c>
      <c r="M7" s="2">
        <v>-27187</v>
      </c>
      <c r="O7" s="2">
        <v>1797</v>
      </c>
      <c r="P7" s="2"/>
      <c r="Q7" s="2">
        <f t="shared" si="0"/>
        <v>3907473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3235081</v>
      </c>
      <c r="F8" s="2">
        <v>161610</v>
      </c>
      <c r="G8" s="2">
        <v>869525</v>
      </c>
      <c r="H8" s="2"/>
      <c r="I8" s="2">
        <v>0</v>
      </c>
      <c r="J8" s="2">
        <v>5717</v>
      </c>
      <c r="K8" s="2"/>
      <c r="L8" s="2">
        <v>9308</v>
      </c>
      <c r="M8" s="2">
        <v>-27761</v>
      </c>
      <c r="O8" s="2">
        <v>1423</v>
      </c>
      <c r="P8" s="2"/>
      <c r="Q8" s="2">
        <f t="shared" si="0"/>
        <v>4254903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3246174</v>
      </c>
      <c r="F9" s="2">
        <v>188280</v>
      </c>
      <c r="G9" s="2">
        <v>837291</v>
      </c>
      <c r="H9" s="2"/>
      <c r="I9" s="2">
        <v>0</v>
      </c>
      <c r="J9" s="2">
        <v>5910</v>
      </c>
      <c r="K9" s="2"/>
      <c r="L9" s="2">
        <v>6187</v>
      </c>
      <c r="M9" s="2">
        <v>-27799</v>
      </c>
      <c r="O9" s="2">
        <v>2931</v>
      </c>
      <c r="P9" s="2"/>
      <c r="Q9" s="2">
        <f t="shared" si="0"/>
        <v>4258974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2809067</v>
      </c>
      <c r="F10" s="2">
        <v>145638</v>
      </c>
      <c r="G10" s="2">
        <v>727908</v>
      </c>
      <c r="H10" s="2"/>
      <c r="I10" s="2">
        <v>0</v>
      </c>
      <c r="J10" s="2">
        <v>4898</v>
      </c>
      <c r="K10" s="2"/>
      <c r="L10" s="2">
        <v>1975</v>
      </c>
      <c r="M10" s="2">
        <v>-27081</v>
      </c>
      <c r="O10" s="2">
        <v>2125</v>
      </c>
      <c r="P10" s="2"/>
      <c r="Q10" s="2">
        <f t="shared" si="0"/>
        <v>3664530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2647793</v>
      </c>
      <c r="F11" s="2">
        <v>119924</v>
      </c>
      <c r="G11" s="2">
        <v>873818</v>
      </c>
      <c r="H11" s="2"/>
      <c r="I11" s="2">
        <v>0</v>
      </c>
      <c r="J11" s="2">
        <v>5408</v>
      </c>
      <c r="K11" s="2"/>
      <c r="L11" s="2">
        <v>4654</v>
      </c>
      <c r="M11" s="2">
        <v>-19320</v>
      </c>
      <c r="O11" s="2">
        <v>5032</v>
      </c>
      <c r="P11" s="2"/>
      <c r="Q11" s="2">
        <f t="shared" si="0"/>
        <v>3637309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2992049</v>
      </c>
      <c r="F12" s="2">
        <v>77601</v>
      </c>
      <c r="G12" s="2">
        <v>631702</v>
      </c>
      <c r="H12" s="2"/>
      <c r="I12" s="2">
        <v>0</v>
      </c>
      <c r="J12" s="2">
        <v>4760</v>
      </c>
      <c r="K12" s="2"/>
      <c r="L12" s="2">
        <v>3783</v>
      </c>
      <c r="M12" s="2">
        <v>-25794</v>
      </c>
      <c r="O12" s="2">
        <v>5034</v>
      </c>
      <c r="P12" s="2"/>
      <c r="Q12" s="2">
        <f t="shared" si="0"/>
        <v>3689135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3157884</v>
      </c>
      <c r="F13" s="2">
        <v>83146</v>
      </c>
      <c r="G13" s="2">
        <v>764957</v>
      </c>
      <c r="H13" s="2"/>
      <c r="I13" s="2">
        <v>0</v>
      </c>
      <c r="J13" s="2">
        <v>5207</v>
      </c>
      <c r="K13" s="2"/>
      <c r="L13" s="2">
        <v>10663</v>
      </c>
      <c r="M13" s="2">
        <v>-24844</v>
      </c>
      <c r="O13" s="2">
        <v>16199</v>
      </c>
      <c r="P13" s="2"/>
      <c r="Q13" s="2">
        <f t="shared" si="0"/>
        <v>4013212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3238541</v>
      </c>
      <c r="F14" s="2">
        <v>105925</v>
      </c>
      <c r="G14" s="2">
        <v>662809</v>
      </c>
      <c r="H14" s="2"/>
      <c r="I14" s="2">
        <v>0</v>
      </c>
      <c r="J14" s="2">
        <v>2528</v>
      </c>
      <c r="K14" s="2">
        <v>84</v>
      </c>
      <c r="L14" s="2">
        <v>1092</v>
      </c>
      <c r="M14" s="2">
        <v>-27855</v>
      </c>
      <c r="O14" s="2">
        <v>16080</v>
      </c>
      <c r="P14" s="2"/>
      <c r="Q14" s="2">
        <f t="shared" si="0"/>
        <v>3999204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2730014</v>
      </c>
      <c r="F15" s="2">
        <v>84731</v>
      </c>
      <c r="G15" s="2">
        <v>534378</v>
      </c>
      <c r="H15" s="2"/>
      <c r="I15" s="2">
        <v>0</v>
      </c>
      <c r="J15" s="2">
        <v>2764</v>
      </c>
      <c r="K15" s="2">
        <v>279</v>
      </c>
      <c r="L15" s="2">
        <v>2857</v>
      </c>
      <c r="M15" s="2">
        <v>-27941</v>
      </c>
      <c r="O15" s="2">
        <v>14603</v>
      </c>
      <c r="P15" s="2"/>
      <c r="Q15" s="2">
        <f t="shared" si="0"/>
        <v>3341685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2558247</v>
      </c>
      <c r="F16" s="2">
        <v>96342</v>
      </c>
      <c r="G16" s="2">
        <v>810051</v>
      </c>
      <c r="H16" s="2"/>
      <c r="I16" s="2">
        <v>0</v>
      </c>
      <c r="J16" s="2">
        <v>2621</v>
      </c>
      <c r="K16" s="2">
        <v>453</v>
      </c>
      <c r="L16" s="2">
        <v>4368</v>
      </c>
      <c r="M16" s="2">
        <v>-12451</v>
      </c>
      <c r="O16" s="2">
        <v>11379</v>
      </c>
      <c r="P16" s="2"/>
      <c r="Q16" s="2">
        <f t="shared" si="0"/>
        <v>3471010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2638268</v>
      </c>
      <c r="F17" s="2">
        <v>112207</v>
      </c>
      <c r="G17" s="2">
        <v>750604</v>
      </c>
      <c r="H17" s="2"/>
      <c r="I17" s="2">
        <v>0</v>
      </c>
      <c r="J17" s="2">
        <v>2636</v>
      </c>
      <c r="K17" s="2">
        <v>383</v>
      </c>
      <c r="L17" s="2">
        <v>2032</v>
      </c>
      <c r="M17" s="2">
        <v>-12843</v>
      </c>
      <c r="O17" s="2">
        <v>12701</v>
      </c>
      <c r="P17" s="2"/>
      <c r="Q17" s="2">
        <f t="shared" si="0"/>
        <v>3505988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3028547</v>
      </c>
      <c r="F18" s="2">
        <v>152696</v>
      </c>
      <c r="G18" s="2">
        <v>681159</v>
      </c>
      <c r="H18" s="2"/>
      <c r="I18" s="2">
        <v>0</v>
      </c>
      <c r="J18" s="2">
        <v>3268</v>
      </c>
      <c r="K18" s="2">
        <v>175</v>
      </c>
      <c r="L18" s="2">
        <v>259</v>
      </c>
      <c r="M18" s="2">
        <v>-12778</v>
      </c>
      <c r="O18" s="2">
        <v>10517</v>
      </c>
      <c r="P18" s="2"/>
      <c r="Q18" s="2">
        <f t="shared" si="0"/>
        <v>3863843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3037860</v>
      </c>
      <c r="F19" s="2">
        <v>150506</v>
      </c>
      <c r="G19" s="2">
        <v>798852</v>
      </c>
      <c r="H19" s="2"/>
      <c r="I19" s="2">
        <v>0</v>
      </c>
      <c r="J19" s="2">
        <v>2496</v>
      </c>
      <c r="K19" s="2">
        <v>324</v>
      </c>
      <c r="L19" s="2">
        <v>3017</v>
      </c>
      <c r="M19" s="2">
        <v>-14223</v>
      </c>
      <c r="O19" s="2">
        <v>9630</v>
      </c>
      <c r="P19" s="2"/>
      <c r="Q19" s="2">
        <f t="shared" si="0"/>
        <v>3988462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3219683</v>
      </c>
      <c r="F20" s="2">
        <v>146596</v>
      </c>
      <c r="G20" s="2">
        <v>959842</v>
      </c>
      <c r="H20" s="2"/>
      <c r="I20" s="2">
        <v>0</v>
      </c>
      <c r="J20" s="2">
        <v>2272</v>
      </c>
      <c r="K20" s="2">
        <v>243</v>
      </c>
      <c r="L20" s="2">
        <v>2856</v>
      </c>
      <c r="M20" s="2">
        <v>-25453</v>
      </c>
      <c r="O20" s="2">
        <v>7529</v>
      </c>
      <c r="P20" s="2"/>
      <c r="Q20" s="2">
        <f t="shared" si="0"/>
        <v>4313568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3135992</v>
      </c>
      <c r="F21" s="2">
        <v>132929</v>
      </c>
      <c r="G21" s="2">
        <v>849234</v>
      </c>
      <c r="H21" s="2"/>
      <c r="I21" s="2">
        <v>0</v>
      </c>
      <c r="J21" s="2">
        <v>1742</v>
      </c>
      <c r="K21" s="2">
        <v>66</v>
      </c>
      <c r="L21" s="2">
        <v>858</v>
      </c>
      <c r="M21" s="2">
        <v>-17032</v>
      </c>
      <c r="O21" s="2">
        <v>10096</v>
      </c>
      <c r="P21" s="2"/>
      <c r="Q21" s="2">
        <f t="shared" si="0"/>
        <v>4113885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2763029</v>
      </c>
      <c r="F22" s="2">
        <v>71768</v>
      </c>
      <c r="G22" s="2">
        <v>770189</v>
      </c>
      <c r="H22" s="2"/>
      <c r="I22" s="2">
        <v>0</v>
      </c>
      <c r="J22" s="2">
        <v>1954</v>
      </c>
      <c r="K22" s="2">
        <v>348</v>
      </c>
      <c r="L22" s="2">
        <v>965</v>
      </c>
      <c r="M22" s="2">
        <v>-9283</v>
      </c>
      <c r="O22" s="2">
        <v>9832</v>
      </c>
      <c r="P22" s="2"/>
      <c r="Q22" s="2">
        <f t="shared" si="0"/>
        <v>3608802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2951146</v>
      </c>
      <c r="F23" s="2">
        <v>36152</v>
      </c>
      <c r="G23" s="2">
        <v>803861</v>
      </c>
      <c r="H23" s="2"/>
      <c r="I23" s="2">
        <v>0</v>
      </c>
      <c r="J23" s="2">
        <v>2527</v>
      </c>
      <c r="K23" s="2">
        <v>80</v>
      </c>
      <c r="L23" s="2">
        <v>547</v>
      </c>
      <c r="M23" s="2">
        <v>-14701</v>
      </c>
      <c r="O23" s="2">
        <v>9972</v>
      </c>
      <c r="P23" s="2"/>
      <c r="Q23" s="2">
        <f t="shared" si="0"/>
        <v>3789584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2911461</v>
      </c>
      <c r="F24" s="2">
        <v>62635</v>
      </c>
      <c r="G24" s="2">
        <v>672031</v>
      </c>
      <c r="H24" s="2"/>
      <c r="I24" s="2">
        <v>0</v>
      </c>
      <c r="J24" s="2">
        <v>2557</v>
      </c>
      <c r="K24" s="2">
        <v>83</v>
      </c>
      <c r="L24" s="2">
        <v>2945</v>
      </c>
      <c r="M24" s="2">
        <v>-17477</v>
      </c>
      <c r="O24" s="2">
        <v>12066</v>
      </c>
      <c r="P24" s="2"/>
      <c r="Q24" s="2">
        <f t="shared" si="0"/>
        <v>3646301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3175463</v>
      </c>
      <c r="F25" s="2">
        <v>56519</v>
      </c>
      <c r="G25" s="2">
        <v>735481</v>
      </c>
      <c r="H25" s="2"/>
      <c r="I25" s="2">
        <v>0</v>
      </c>
      <c r="J25" s="2">
        <v>2469</v>
      </c>
      <c r="K25" s="2">
        <v>366</v>
      </c>
      <c r="L25" s="2">
        <v>1384</v>
      </c>
      <c r="M25" s="2">
        <v>-28227</v>
      </c>
      <c r="O25" s="2">
        <v>14600</v>
      </c>
      <c r="P25" s="2"/>
      <c r="Q25" s="2">
        <f t="shared" si="0"/>
        <v>3958055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3150104</v>
      </c>
      <c r="F26" s="2">
        <v>81364</v>
      </c>
      <c r="G26" s="2">
        <v>781165</v>
      </c>
      <c r="H26" s="2"/>
      <c r="J26" s="2">
        <v>2538</v>
      </c>
      <c r="K26" s="2">
        <v>402</v>
      </c>
      <c r="L26" s="2">
        <v>2156</v>
      </c>
      <c r="M26" s="2">
        <v>-13593</v>
      </c>
      <c r="O26" s="2">
        <v>16841</v>
      </c>
      <c r="P26" s="2">
        <v>0</v>
      </c>
      <c r="Q26" s="2">
        <f t="shared" si="0"/>
        <v>4020977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2764025</v>
      </c>
      <c r="F27" s="2">
        <v>56925</v>
      </c>
      <c r="G27" s="2">
        <v>735173</v>
      </c>
      <c r="H27" s="2"/>
      <c r="J27" s="2">
        <v>1764</v>
      </c>
      <c r="K27" s="2">
        <v>515</v>
      </c>
      <c r="L27" s="2">
        <v>5981</v>
      </c>
      <c r="M27" s="2">
        <v>-15253</v>
      </c>
      <c r="O27" s="2">
        <v>11089</v>
      </c>
      <c r="P27" s="2">
        <v>0</v>
      </c>
      <c r="Q27" s="2">
        <f t="shared" si="0"/>
        <v>3560219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2867605</v>
      </c>
      <c r="F28" s="2">
        <v>48959</v>
      </c>
      <c r="G28" s="2">
        <v>726284</v>
      </c>
      <c r="H28" s="2"/>
      <c r="J28" s="2">
        <v>2704</v>
      </c>
      <c r="K28" s="2">
        <v>275</v>
      </c>
      <c r="L28" s="2">
        <v>3234</v>
      </c>
      <c r="M28" s="2">
        <v>-16647</v>
      </c>
      <c r="O28" s="2">
        <v>17202</v>
      </c>
      <c r="P28" s="2">
        <v>0</v>
      </c>
      <c r="Q28" s="2">
        <f t="shared" si="0"/>
        <v>3649616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2832471</v>
      </c>
      <c r="F29" s="2">
        <v>70037</v>
      </c>
      <c r="G29" s="2">
        <v>513598</v>
      </c>
      <c r="H29" s="2"/>
      <c r="J29" s="2">
        <v>3052</v>
      </c>
      <c r="K29" s="2">
        <v>1068</v>
      </c>
      <c r="L29" s="2">
        <v>2746</v>
      </c>
      <c r="M29" s="2">
        <v>-13933</v>
      </c>
      <c r="O29" s="2">
        <v>13307</v>
      </c>
      <c r="P29" s="2">
        <v>0</v>
      </c>
      <c r="Q29" s="2">
        <f t="shared" si="0"/>
        <v>3422346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2891440</v>
      </c>
      <c r="F30" s="2">
        <v>100847</v>
      </c>
      <c r="G30" s="2">
        <v>708160</v>
      </c>
      <c r="H30" s="2"/>
      <c r="J30" s="2">
        <v>3276</v>
      </c>
      <c r="K30" s="2">
        <v>53</v>
      </c>
      <c r="L30" s="2">
        <v>4682</v>
      </c>
      <c r="M30" s="2">
        <v>-15218</v>
      </c>
      <c r="O30" s="2">
        <v>11191</v>
      </c>
      <c r="P30" s="2">
        <v>0</v>
      </c>
      <c r="Q30" s="2">
        <f t="shared" si="0"/>
        <v>3704431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2968705</v>
      </c>
      <c r="F31" s="2">
        <v>140319</v>
      </c>
      <c r="G31" s="2">
        <v>578618</v>
      </c>
      <c r="H31" s="2"/>
      <c r="J31" s="2">
        <v>2687</v>
      </c>
      <c r="K31" s="2">
        <v>263</v>
      </c>
      <c r="L31" s="2">
        <v>4174</v>
      </c>
      <c r="M31" s="2">
        <v>-23070</v>
      </c>
      <c r="O31" s="2">
        <v>9173</v>
      </c>
      <c r="P31" s="2">
        <v>0</v>
      </c>
      <c r="Q31" s="2">
        <f t="shared" si="0"/>
        <v>3680869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3344072</v>
      </c>
      <c r="F32" s="2">
        <v>175878</v>
      </c>
      <c r="G32" s="2">
        <v>1046989</v>
      </c>
      <c r="H32" s="2"/>
      <c r="J32" s="2">
        <v>2706</v>
      </c>
      <c r="K32" s="2">
        <v>100</v>
      </c>
      <c r="L32" s="2">
        <v>2984</v>
      </c>
      <c r="M32" s="2">
        <v>-18257</v>
      </c>
      <c r="O32" s="2">
        <v>8067</v>
      </c>
      <c r="P32" s="2">
        <v>0</v>
      </c>
      <c r="Q32" s="2">
        <f t="shared" si="0"/>
        <v>4562539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3254406</v>
      </c>
      <c r="F33" s="2">
        <v>187116</v>
      </c>
      <c r="G33" s="2">
        <v>1184710</v>
      </c>
      <c r="H33" s="2"/>
      <c r="J33" s="2">
        <v>2525</v>
      </c>
      <c r="K33" s="2">
        <v>221</v>
      </c>
      <c r="L33" s="2">
        <v>1166</v>
      </c>
      <c r="M33" s="2">
        <v>-22794</v>
      </c>
      <c r="O33" s="2">
        <v>8559</v>
      </c>
      <c r="P33" s="2">
        <v>0</v>
      </c>
      <c r="Q33" s="2">
        <f t="shared" si="0"/>
        <v>4615909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2818889</v>
      </c>
      <c r="F34" s="2">
        <v>145481</v>
      </c>
      <c r="G34" s="2">
        <v>762719</v>
      </c>
      <c r="H34" s="2"/>
      <c r="J34" s="2">
        <v>2508</v>
      </c>
      <c r="K34" s="2">
        <v>178</v>
      </c>
      <c r="L34" s="2">
        <v>1845</v>
      </c>
      <c r="M34" s="2">
        <v>-17784</v>
      </c>
      <c r="O34" s="2">
        <v>9659</v>
      </c>
      <c r="P34" s="2">
        <v>0</v>
      </c>
      <c r="Q34" s="2">
        <f t="shared" si="0"/>
        <v>3723495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2953671</v>
      </c>
      <c r="F35" s="2">
        <v>77369</v>
      </c>
      <c r="G35" s="2">
        <v>626338</v>
      </c>
      <c r="H35" s="2"/>
      <c r="J35" s="2">
        <v>2419</v>
      </c>
      <c r="K35" s="2">
        <v>73</v>
      </c>
      <c r="L35" s="2">
        <v>582</v>
      </c>
      <c r="M35" s="2">
        <v>-18817</v>
      </c>
      <c r="O35" s="2">
        <v>12232</v>
      </c>
      <c r="P35" s="2">
        <v>0</v>
      </c>
      <c r="Q35" s="2">
        <f t="shared" si="0"/>
        <v>3653867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2998913</v>
      </c>
      <c r="F36" s="2">
        <v>77291</v>
      </c>
      <c r="G36" s="2">
        <v>756528</v>
      </c>
      <c r="H36" s="2"/>
      <c r="J36" s="2">
        <v>2413</v>
      </c>
      <c r="K36" s="2">
        <v>228</v>
      </c>
      <c r="L36" s="2">
        <v>1603</v>
      </c>
      <c r="M36" s="2">
        <v>-10905</v>
      </c>
      <c r="O36" s="2">
        <v>13569</v>
      </c>
      <c r="P36" s="2">
        <v>0</v>
      </c>
      <c r="Q36" s="2">
        <f t="shared" si="0"/>
        <v>3839640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3271323</v>
      </c>
      <c r="F37" s="2">
        <v>100612</v>
      </c>
      <c r="G37" s="2">
        <v>805752</v>
      </c>
      <c r="H37" s="2"/>
      <c r="J37" s="2">
        <v>2878</v>
      </c>
      <c r="K37" s="2">
        <v>625</v>
      </c>
      <c r="L37" s="2">
        <v>2840</v>
      </c>
      <c r="M37" s="2">
        <v>-17369</v>
      </c>
      <c r="O37" s="2">
        <v>16220</v>
      </c>
      <c r="P37" s="2">
        <v>0</v>
      </c>
      <c r="Q37" s="2">
        <f t="shared" si="0"/>
        <v>4182881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3248902</v>
      </c>
      <c r="F38" s="2">
        <v>84400</v>
      </c>
      <c r="G38" s="2">
        <v>824178</v>
      </c>
      <c r="H38" s="2"/>
      <c r="J38" s="2">
        <v>2908</v>
      </c>
      <c r="K38" s="2">
        <v>89</v>
      </c>
      <c r="L38" s="2">
        <v>1434</v>
      </c>
      <c r="M38" s="2">
        <v>-18639</v>
      </c>
      <c r="O38" s="2">
        <v>13637</v>
      </c>
      <c r="P38" s="2">
        <v>0</v>
      </c>
      <c r="Q38" s="2">
        <f t="shared" si="0"/>
        <v>4156909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3045261</v>
      </c>
      <c r="F39" s="2">
        <v>71014</v>
      </c>
      <c r="G39" s="2">
        <v>679759</v>
      </c>
      <c r="H39" s="2"/>
      <c r="J39" s="2">
        <v>2908</v>
      </c>
      <c r="K39" s="2">
        <v>70</v>
      </c>
      <c r="L39" s="2">
        <v>1600</v>
      </c>
      <c r="M39" s="2">
        <v>-16482</v>
      </c>
      <c r="O39" s="2">
        <v>13663</v>
      </c>
      <c r="P39" s="2">
        <v>0</v>
      </c>
      <c r="Q39" s="2">
        <f t="shared" si="0"/>
        <v>3797793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3015190</v>
      </c>
      <c r="F40" s="2">
        <v>75734</v>
      </c>
      <c r="G40" s="2">
        <v>621294</v>
      </c>
      <c r="H40" s="2"/>
      <c r="J40" s="2">
        <v>2908</v>
      </c>
      <c r="K40" s="2">
        <v>184</v>
      </c>
      <c r="L40" s="2">
        <v>1629</v>
      </c>
      <c r="M40" s="2">
        <v>-22541</v>
      </c>
      <c r="O40" s="2">
        <v>17313</v>
      </c>
      <c r="P40" s="2">
        <v>0</v>
      </c>
      <c r="Q40" s="2">
        <f t="shared" si="0"/>
        <v>3711711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2673880</v>
      </c>
      <c r="F41" s="2">
        <v>89325</v>
      </c>
      <c r="G41" s="2">
        <v>703612</v>
      </c>
      <c r="H41" s="2"/>
      <c r="J41" s="2">
        <v>2908</v>
      </c>
      <c r="K41" s="2">
        <v>78</v>
      </c>
      <c r="L41" s="2">
        <v>890</v>
      </c>
      <c r="M41" s="2">
        <v>1641</v>
      </c>
      <c r="O41" s="2">
        <v>12155</v>
      </c>
      <c r="P41" s="2">
        <v>0</v>
      </c>
      <c r="Q41" s="2">
        <f t="shared" si="0"/>
        <v>3484489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2831314</v>
      </c>
      <c r="F42" s="2">
        <v>106219</v>
      </c>
      <c r="G42" s="2">
        <v>875008</v>
      </c>
      <c r="H42" s="2"/>
      <c r="J42" s="2">
        <v>2908</v>
      </c>
      <c r="K42" s="2">
        <v>295</v>
      </c>
      <c r="L42" s="2">
        <v>1428</v>
      </c>
      <c r="M42" s="2">
        <v>-24212</v>
      </c>
      <c r="O42" s="2">
        <v>12818</v>
      </c>
      <c r="P42" s="2">
        <v>0</v>
      </c>
      <c r="Q42" s="2">
        <f t="shared" si="0"/>
        <v>3805778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2856090</v>
      </c>
      <c r="F43" s="2">
        <v>87238</v>
      </c>
      <c r="G43" s="2">
        <v>894678</v>
      </c>
      <c r="H43" s="2"/>
      <c r="J43" s="2">
        <v>2908</v>
      </c>
      <c r="K43" s="2">
        <v>59</v>
      </c>
      <c r="L43" s="2">
        <v>954</v>
      </c>
      <c r="M43" s="2">
        <v>-31589</v>
      </c>
      <c r="O43" s="2">
        <v>9073</v>
      </c>
      <c r="P43" s="2">
        <v>0</v>
      </c>
      <c r="Q43" s="2">
        <f t="shared" si="0"/>
        <v>3819411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3150411</v>
      </c>
      <c r="F44" s="2">
        <v>175385</v>
      </c>
      <c r="G44" s="2">
        <v>1242364</v>
      </c>
      <c r="H44" s="2"/>
      <c r="J44" s="2">
        <v>2908</v>
      </c>
      <c r="K44" s="2">
        <v>65</v>
      </c>
      <c r="L44" s="2">
        <v>396</v>
      </c>
      <c r="M44" s="2">
        <v>-19166</v>
      </c>
      <c r="O44" s="2">
        <v>7359</v>
      </c>
      <c r="P44" s="2">
        <v>0</v>
      </c>
      <c r="Q44" s="2">
        <f t="shared" si="0"/>
        <v>4559722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3243897</v>
      </c>
      <c r="F45" s="2">
        <v>154308</v>
      </c>
      <c r="G45" s="2">
        <v>1003742</v>
      </c>
      <c r="H45" s="2"/>
      <c r="J45" s="2">
        <v>2908</v>
      </c>
      <c r="K45" s="2">
        <v>180</v>
      </c>
      <c r="L45" s="2">
        <v>811</v>
      </c>
      <c r="M45" s="2">
        <v>-17477</v>
      </c>
      <c r="O45" s="2">
        <v>7798</v>
      </c>
      <c r="P45" s="2">
        <v>0</v>
      </c>
      <c r="Q45" s="2">
        <f t="shared" si="0"/>
        <v>4396167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2913876</v>
      </c>
      <c r="F46" s="2">
        <v>139723</v>
      </c>
      <c r="G46" s="2">
        <v>825891</v>
      </c>
      <c r="H46" s="2"/>
      <c r="J46" s="2">
        <v>2908</v>
      </c>
      <c r="K46" s="2">
        <v>265</v>
      </c>
      <c r="L46" s="2">
        <v>438</v>
      </c>
      <c r="M46" s="2">
        <v>356</v>
      </c>
      <c r="O46" s="2">
        <v>10694</v>
      </c>
      <c r="P46" s="2">
        <v>0</v>
      </c>
      <c r="Q46" s="2">
        <f t="shared" si="0"/>
        <v>3894151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2878954</v>
      </c>
      <c r="F47" s="2">
        <v>88875</v>
      </c>
      <c r="G47" s="2">
        <v>903670</v>
      </c>
      <c r="H47" s="2"/>
      <c r="J47" s="2">
        <v>2908</v>
      </c>
      <c r="K47" s="2">
        <v>211</v>
      </c>
      <c r="L47" s="2">
        <v>1652</v>
      </c>
      <c r="M47" s="2">
        <v>-8352</v>
      </c>
      <c r="O47" s="2">
        <v>27091</v>
      </c>
      <c r="P47" s="2">
        <v>0</v>
      </c>
      <c r="Q47" s="2">
        <f t="shared" si="0"/>
        <v>3895009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2767797</v>
      </c>
      <c r="F48" s="2">
        <v>35011</v>
      </c>
      <c r="G48" s="2">
        <v>1126628</v>
      </c>
      <c r="H48" s="2"/>
      <c r="J48" s="2">
        <v>2908</v>
      </c>
      <c r="K48" s="2">
        <v>163</v>
      </c>
      <c r="L48" s="2">
        <v>444</v>
      </c>
      <c r="M48" s="2">
        <v>-15031</v>
      </c>
      <c r="O48" s="2">
        <v>28749</v>
      </c>
      <c r="P48" s="2">
        <v>87</v>
      </c>
      <c r="Q48" s="2">
        <f t="shared" si="0"/>
        <v>3946756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3222819</v>
      </c>
      <c r="F49" s="2">
        <v>87432</v>
      </c>
      <c r="G49" s="2">
        <v>1046672</v>
      </c>
      <c r="H49" s="2"/>
      <c r="J49" s="2">
        <v>2908</v>
      </c>
      <c r="K49" s="2">
        <v>94</v>
      </c>
      <c r="L49" s="2">
        <v>2193</v>
      </c>
      <c r="M49" s="2">
        <v>-20309</v>
      </c>
      <c r="O49" s="2">
        <v>59791</v>
      </c>
      <c r="P49" s="2">
        <v>0</v>
      </c>
      <c r="Q49" s="2">
        <f t="shared" si="0"/>
        <v>4401600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3119116</v>
      </c>
      <c r="F50" s="2">
        <v>125000</v>
      </c>
      <c r="G50" s="2">
        <v>1036319</v>
      </c>
      <c r="H50" s="2"/>
      <c r="I50" s="2">
        <v>0</v>
      </c>
      <c r="J50" s="2">
        <v>3040</v>
      </c>
      <c r="K50" s="2">
        <v>84</v>
      </c>
      <c r="L50" s="2">
        <v>1387</v>
      </c>
      <c r="M50" s="2">
        <v>-28731</v>
      </c>
      <c r="O50" s="2">
        <v>105549</v>
      </c>
      <c r="P50" s="2">
        <v>0</v>
      </c>
      <c r="Q50" s="2">
        <f t="shared" si="0"/>
        <v>4361764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2819549</v>
      </c>
      <c r="F51" s="2">
        <v>118355</v>
      </c>
      <c r="G51" s="2">
        <v>870663</v>
      </c>
      <c r="H51" s="2"/>
      <c r="I51" s="2">
        <v>0</v>
      </c>
      <c r="J51" s="2">
        <v>2592</v>
      </c>
      <c r="K51" s="2">
        <v>146</v>
      </c>
      <c r="L51" s="2">
        <v>988</v>
      </c>
      <c r="M51" s="2">
        <v>-2312</v>
      </c>
      <c r="O51" s="2">
        <v>85004</v>
      </c>
      <c r="P51" s="2">
        <v>59</v>
      </c>
      <c r="Q51" s="2">
        <f t="shared" si="0"/>
        <v>3895044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3224724</v>
      </c>
      <c r="F52" s="2">
        <v>134946</v>
      </c>
      <c r="G52" s="2">
        <v>719968</v>
      </c>
      <c r="H52" s="2"/>
      <c r="I52" s="2">
        <v>0</v>
      </c>
      <c r="J52" s="2">
        <v>2896</v>
      </c>
      <c r="K52" s="2">
        <v>570</v>
      </c>
      <c r="L52" s="2">
        <v>913</v>
      </c>
      <c r="M52" s="2">
        <v>92</v>
      </c>
      <c r="O52" s="2">
        <v>98498</v>
      </c>
      <c r="P52" s="2">
        <v>72</v>
      </c>
      <c r="Q52" s="2">
        <f t="shared" si="0"/>
        <v>4182679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2716758</v>
      </c>
      <c r="F53" s="2">
        <v>126002</v>
      </c>
      <c r="G53" s="2">
        <v>937520</v>
      </c>
      <c r="H53" s="2"/>
      <c r="I53" s="2">
        <v>0</v>
      </c>
      <c r="J53" s="2">
        <v>2674</v>
      </c>
      <c r="K53" s="2">
        <v>82</v>
      </c>
      <c r="L53" s="2">
        <v>930</v>
      </c>
      <c r="M53" s="2">
        <v>-3039</v>
      </c>
      <c r="O53" s="2">
        <v>47831</v>
      </c>
      <c r="P53" s="2">
        <v>108</v>
      </c>
      <c r="Q53" s="2">
        <f t="shared" si="0"/>
        <v>3828866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3046312</v>
      </c>
      <c r="F54" s="2">
        <v>167016</v>
      </c>
      <c r="G54" s="2">
        <v>887738</v>
      </c>
      <c r="H54" s="2"/>
      <c r="I54" s="2">
        <v>0</v>
      </c>
      <c r="J54" s="2">
        <v>2930</v>
      </c>
      <c r="K54" s="2">
        <v>416</v>
      </c>
      <c r="L54" s="2">
        <v>1173</v>
      </c>
      <c r="M54" s="2">
        <v>-6282</v>
      </c>
      <c r="O54" s="2">
        <v>44427</v>
      </c>
      <c r="P54" s="2">
        <v>116</v>
      </c>
      <c r="Q54" s="2">
        <f t="shared" si="0"/>
        <v>4143846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3027059</v>
      </c>
      <c r="F55" s="2">
        <v>146510</v>
      </c>
      <c r="G55" s="2">
        <v>816497</v>
      </c>
      <c r="H55" s="2"/>
      <c r="I55" s="2">
        <v>0</v>
      </c>
      <c r="J55" s="2">
        <v>2841</v>
      </c>
      <c r="K55" s="2">
        <v>62</v>
      </c>
      <c r="L55" s="2">
        <v>746</v>
      </c>
      <c r="M55" s="2">
        <v>3321</v>
      </c>
      <c r="O55" s="2">
        <v>58014</v>
      </c>
      <c r="P55" s="2">
        <v>93</v>
      </c>
      <c r="Q55" s="2">
        <f t="shared" si="0"/>
        <v>4055143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3101823</v>
      </c>
      <c r="F56" s="2">
        <v>146847</v>
      </c>
      <c r="G56" s="2">
        <v>1420457</v>
      </c>
      <c r="H56" s="2"/>
      <c r="I56" s="2">
        <v>0</v>
      </c>
      <c r="J56" s="2">
        <v>3052</v>
      </c>
      <c r="K56" s="2">
        <v>54</v>
      </c>
      <c r="L56" s="2">
        <v>1372</v>
      </c>
      <c r="M56" s="2">
        <v>-16484</v>
      </c>
      <c r="O56" s="2">
        <v>63032</v>
      </c>
      <c r="P56" s="2">
        <v>0</v>
      </c>
      <c r="Q56" s="2">
        <f t="shared" si="0"/>
        <v>4720153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3205564</v>
      </c>
      <c r="F57" s="2">
        <v>127497</v>
      </c>
      <c r="G57" s="2">
        <v>1135359</v>
      </c>
      <c r="H57" s="2"/>
      <c r="I57" s="2">
        <v>0</v>
      </c>
      <c r="J57" s="2">
        <v>2940</v>
      </c>
      <c r="K57" s="2">
        <v>248</v>
      </c>
      <c r="L57" s="2">
        <v>1479</v>
      </c>
      <c r="M57" s="2">
        <v>-21315</v>
      </c>
      <c r="O57" s="2">
        <v>39821</v>
      </c>
      <c r="P57" s="2">
        <v>0</v>
      </c>
      <c r="Q57" s="2">
        <f t="shared" si="0"/>
        <v>4491593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2796305</v>
      </c>
      <c r="F58" s="2">
        <v>123596</v>
      </c>
      <c r="G58" s="2">
        <v>1026643</v>
      </c>
      <c r="H58" s="2"/>
      <c r="I58" s="2">
        <v>0</v>
      </c>
      <c r="J58" s="2">
        <v>2799</v>
      </c>
      <c r="K58" s="2">
        <v>137</v>
      </c>
      <c r="L58" s="2">
        <v>1753</v>
      </c>
      <c r="M58" s="2">
        <v>-12206</v>
      </c>
      <c r="O58" s="2">
        <v>64135</v>
      </c>
      <c r="P58" s="2">
        <v>0</v>
      </c>
      <c r="Q58" s="2">
        <f t="shared" si="0"/>
        <v>4003162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2553635</v>
      </c>
      <c r="F59" s="2">
        <v>85471</v>
      </c>
      <c r="G59" s="2">
        <v>959802</v>
      </c>
      <c r="H59" s="2"/>
      <c r="I59" s="2">
        <v>0</v>
      </c>
      <c r="J59" s="2">
        <v>2416</v>
      </c>
      <c r="K59" s="2">
        <v>272</v>
      </c>
      <c r="L59" s="2">
        <v>738</v>
      </c>
      <c r="M59" s="2">
        <v>-16987</v>
      </c>
      <c r="O59" s="2">
        <v>54756</v>
      </c>
      <c r="P59" s="2">
        <v>0</v>
      </c>
      <c r="Q59" s="2">
        <f t="shared" si="0"/>
        <v>3640103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2751271</v>
      </c>
      <c r="F60" s="2">
        <v>54581</v>
      </c>
      <c r="G60" s="2">
        <v>1012229</v>
      </c>
      <c r="H60" s="2"/>
      <c r="I60" s="2">
        <v>0</v>
      </c>
      <c r="J60" s="2">
        <v>2690</v>
      </c>
      <c r="K60" s="2">
        <v>276</v>
      </c>
      <c r="L60" s="2">
        <v>3637</v>
      </c>
      <c r="M60" s="2">
        <v>-9495</v>
      </c>
      <c r="O60" s="2">
        <v>58378</v>
      </c>
      <c r="P60" s="2">
        <v>0</v>
      </c>
      <c r="Q60" s="2">
        <f t="shared" si="0"/>
        <v>3873567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3208020</v>
      </c>
      <c r="F61" s="2">
        <v>59475</v>
      </c>
      <c r="G61" s="2">
        <v>1100095</v>
      </c>
      <c r="H61" s="2"/>
      <c r="I61" s="2">
        <v>0</v>
      </c>
      <c r="J61" s="2">
        <v>3010</v>
      </c>
      <c r="K61" s="2">
        <v>83</v>
      </c>
      <c r="L61" s="2">
        <v>1929</v>
      </c>
      <c r="M61" s="2">
        <v>-8625</v>
      </c>
      <c r="O61" s="2">
        <v>56789</v>
      </c>
      <c r="P61" s="2">
        <v>0</v>
      </c>
      <c r="Q61" s="2">
        <f t="shared" si="0"/>
        <v>4420776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3043703</v>
      </c>
      <c r="F62" s="2">
        <v>145253</v>
      </c>
      <c r="G62" s="2">
        <v>1046420</v>
      </c>
      <c r="H62" s="2"/>
      <c r="I62" s="2">
        <v>0</v>
      </c>
      <c r="J62" s="2">
        <v>3172</v>
      </c>
      <c r="K62" s="2">
        <v>81</v>
      </c>
      <c r="L62" s="2">
        <v>1294</v>
      </c>
      <c r="M62" s="2">
        <v>-10388</v>
      </c>
      <c r="O62" s="2">
        <v>73840</v>
      </c>
      <c r="P62" s="2">
        <v>0</v>
      </c>
      <c r="Q62" s="2">
        <f t="shared" si="0"/>
        <v>4303375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2496429</v>
      </c>
      <c r="F63" s="2">
        <v>128651</v>
      </c>
      <c r="G63" s="2">
        <v>920887</v>
      </c>
      <c r="H63" s="2"/>
      <c r="I63" s="2">
        <v>0</v>
      </c>
      <c r="J63" s="2">
        <v>2841</v>
      </c>
      <c r="K63" s="2">
        <v>90</v>
      </c>
      <c r="L63" s="2">
        <v>2968</v>
      </c>
      <c r="M63" s="2">
        <v>-7521</v>
      </c>
      <c r="O63" s="2">
        <v>77504</v>
      </c>
      <c r="P63" s="2">
        <v>0</v>
      </c>
      <c r="Q63" s="2">
        <f t="shared" si="0"/>
        <v>3621849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2934747</v>
      </c>
      <c r="F64" s="2">
        <v>146941</v>
      </c>
      <c r="G64" s="2">
        <v>1005437</v>
      </c>
      <c r="H64" s="2"/>
      <c r="I64" s="2">
        <v>0</v>
      </c>
      <c r="J64" s="2">
        <v>2550</v>
      </c>
      <c r="K64" s="2">
        <v>148</v>
      </c>
      <c r="L64" s="2">
        <v>1031</v>
      </c>
      <c r="M64" s="2">
        <v>-9629</v>
      </c>
      <c r="O64" s="2">
        <v>87937</v>
      </c>
      <c r="P64" s="2">
        <v>0</v>
      </c>
      <c r="Q64" s="2">
        <f t="shared" si="0"/>
        <v>4169162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2803816</v>
      </c>
      <c r="F65" s="2">
        <v>166194</v>
      </c>
      <c r="G65" s="2">
        <v>736571</v>
      </c>
      <c r="H65" s="2"/>
      <c r="I65" s="2">
        <v>0</v>
      </c>
      <c r="J65" s="2">
        <v>2319</v>
      </c>
      <c r="K65" s="2">
        <v>50</v>
      </c>
      <c r="L65" s="2">
        <v>1208</v>
      </c>
      <c r="M65" s="2">
        <v>-20202</v>
      </c>
      <c r="O65" s="2">
        <v>89972</v>
      </c>
      <c r="P65" s="2">
        <v>0</v>
      </c>
      <c r="Q65" s="2">
        <f t="shared" si="0"/>
        <v>3779928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3140419</v>
      </c>
      <c r="F66" s="2">
        <v>157534</v>
      </c>
      <c r="G66" s="2">
        <v>748751</v>
      </c>
      <c r="H66" s="2"/>
      <c r="I66" s="2">
        <v>0</v>
      </c>
      <c r="J66" s="2">
        <v>2699</v>
      </c>
      <c r="K66" s="2">
        <v>172</v>
      </c>
      <c r="L66" s="2">
        <v>1627</v>
      </c>
      <c r="M66" s="2">
        <v>-15478</v>
      </c>
      <c r="O66" s="2">
        <v>62426</v>
      </c>
      <c r="P66" s="2">
        <v>0</v>
      </c>
      <c r="Q66" s="2">
        <f t="shared" ref="Q66:Q129" si="2">SUM(D66:P66)</f>
        <v>4098150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3201849</v>
      </c>
      <c r="F67" s="2">
        <v>194242</v>
      </c>
      <c r="G67" s="2">
        <v>1029677</v>
      </c>
      <c r="H67" s="2"/>
      <c r="I67" s="2">
        <v>0</v>
      </c>
      <c r="J67" s="2">
        <v>1835</v>
      </c>
      <c r="K67" s="2">
        <v>675</v>
      </c>
      <c r="L67" s="2">
        <v>1805</v>
      </c>
      <c r="M67" s="2">
        <v>-20069</v>
      </c>
      <c r="O67" s="2">
        <v>72703</v>
      </c>
      <c r="P67" s="2">
        <v>0</v>
      </c>
      <c r="Q67" s="2">
        <f t="shared" si="2"/>
        <v>4482717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3291601</v>
      </c>
      <c r="F68" s="2">
        <v>210563</v>
      </c>
      <c r="G68" s="2">
        <v>1272910</v>
      </c>
      <c r="H68" s="2"/>
      <c r="I68" s="2">
        <v>0</v>
      </c>
      <c r="J68" s="2">
        <v>2434</v>
      </c>
      <c r="K68" s="2">
        <v>69</v>
      </c>
      <c r="L68" s="2">
        <v>3044</v>
      </c>
      <c r="M68" s="2">
        <v>-13409</v>
      </c>
      <c r="O68" s="2">
        <v>58103</v>
      </c>
      <c r="P68" s="2">
        <v>0</v>
      </c>
      <c r="Q68" s="2">
        <f t="shared" si="2"/>
        <v>4825315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3132893</v>
      </c>
      <c r="F69" s="2">
        <v>189867</v>
      </c>
      <c r="G69" s="2">
        <v>1252790</v>
      </c>
      <c r="H69" s="2"/>
      <c r="I69" s="2">
        <v>0</v>
      </c>
      <c r="J69" s="2">
        <v>2393</v>
      </c>
      <c r="K69" s="2">
        <v>64</v>
      </c>
      <c r="L69" s="2">
        <v>2166</v>
      </c>
      <c r="M69" s="2">
        <v>-25756</v>
      </c>
      <c r="O69" s="2">
        <v>50518</v>
      </c>
      <c r="P69" s="2">
        <v>0</v>
      </c>
      <c r="Q69" s="2">
        <f t="shared" si="2"/>
        <v>4604935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3092920</v>
      </c>
      <c r="F70" s="2">
        <v>144089</v>
      </c>
      <c r="G70" s="2">
        <v>717320</v>
      </c>
      <c r="H70" s="2"/>
      <c r="I70" s="2">
        <v>0</v>
      </c>
      <c r="J70" s="2">
        <v>2225</v>
      </c>
      <c r="K70" s="2">
        <v>362</v>
      </c>
      <c r="L70" s="2">
        <v>1383</v>
      </c>
      <c r="M70" s="2">
        <v>-27386</v>
      </c>
      <c r="O70" s="2">
        <v>55642</v>
      </c>
      <c r="P70" s="2">
        <v>0</v>
      </c>
      <c r="Q70" s="2">
        <f t="shared" si="2"/>
        <v>3986555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2848876</v>
      </c>
      <c r="F71" s="2">
        <v>93483</v>
      </c>
      <c r="G71" s="2">
        <v>1068688</v>
      </c>
      <c r="H71" s="2"/>
      <c r="I71" s="2">
        <v>0</v>
      </c>
      <c r="J71" s="2">
        <v>2550</v>
      </c>
      <c r="K71" s="2">
        <v>303</v>
      </c>
      <c r="L71" s="2">
        <v>921</v>
      </c>
      <c r="M71" s="2">
        <v>-15980</v>
      </c>
      <c r="O71" s="2">
        <v>98639</v>
      </c>
      <c r="P71" s="2">
        <v>0</v>
      </c>
      <c r="Q71" s="2">
        <f t="shared" si="2"/>
        <v>4097480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3067579</v>
      </c>
      <c r="F72" s="2">
        <v>70931</v>
      </c>
      <c r="G72" s="2">
        <v>939036</v>
      </c>
      <c r="H72" s="2"/>
      <c r="I72" s="2">
        <v>0</v>
      </c>
      <c r="J72" s="2">
        <v>2801</v>
      </c>
      <c r="K72" s="2">
        <v>69</v>
      </c>
      <c r="L72" s="2">
        <v>1687</v>
      </c>
      <c r="M72" s="2">
        <v>-16789</v>
      </c>
      <c r="O72" s="2">
        <v>70741</v>
      </c>
      <c r="P72" s="2">
        <v>0</v>
      </c>
      <c r="Q72" s="2">
        <f t="shared" si="2"/>
        <v>4136055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3214593</v>
      </c>
      <c r="F73" s="2">
        <v>143460</v>
      </c>
      <c r="G73" s="2">
        <v>1180153</v>
      </c>
      <c r="H73" s="2"/>
      <c r="I73" s="2">
        <v>0</v>
      </c>
      <c r="J73" s="2">
        <v>2872</v>
      </c>
      <c r="K73" s="2">
        <v>436</v>
      </c>
      <c r="L73" s="2">
        <v>1704</v>
      </c>
      <c r="M73" s="2">
        <v>-17895</v>
      </c>
      <c r="O73" s="2">
        <v>67511</v>
      </c>
      <c r="P73" s="2">
        <v>0</v>
      </c>
      <c r="Q73" s="2">
        <f t="shared" si="2"/>
        <v>4592834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3304508</v>
      </c>
      <c r="F74" s="2">
        <v>179911</v>
      </c>
      <c r="G74" s="2">
        <v>1212419</v>
      </c>
      <c r="H74" s="2"/>
      <c r="I74" s="2">
        <v>3418</v>
      </c>
      <c r="J74" s="2">
        <v>1973</v>
      </c>
      <c r="K74" s="2">
        <v>339</v>
      </c>
      <c r="L74" s="2">
        <v>1361</v>
      </c>
      <c r="M74" s="2">
        <v>-18637</v>
      </c>
      <c r="N74" s="2">
        <v>0</v>
      </c>
      <c r="O74" s="2">
        <v>80468</v>
      </c>
      <c r="P74" s="2">
        <v>0</v>
      </c>
      <c r="Q74" s="2">
        <f t="shared" si="2"/>
        <v>4765760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2979699</v>
      </c>
      <c r="F75" s="2">
        <v>119193</v>
      </c>
      <c r="G75" s="2">
        <v>960497</v>
      </c>
      <c r="H75" s="2"/>
      <c r="I75" s="2">
        <v>3058</v>
      </c>
      <c r="J75" s="2">
        <v>2428</v>
      </c>
      <c r="K75" s="2">
        <v>212</v>
      </c>
      <c r="L75" s="2">
        <v>1064</v>
      </c>
      <c r="M75" s="2">
        <v>-11101</v>
      </c>
      <c r="N75" s="2">
        <v>0</v>
      </c>
      <c r="O75" s="2">
        <v>61894</v>
      </c>
      <c r="P75" s="2">
        <v>0</v>
      </c>
      <c r="Q75" s="2">
        <f t="shared" si="2"/>
        <v>4116944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2979480</v>
      </c>
      <c r="F76" s="2">
        <v>124964</v>
      </c>
      <c r="G76" s="2">
        <v>854793</v>
      </c>
      <c r="H76" s="2"/>
      <c r="I76" s="2">
        <v>3427</v>
      </c>
      <c r="J76" s="2">
        <v>2670</v>
      </c>
      <c r="K76" s="2">
        <v>48</v>
      </c>
      <c r="L76" s="2">
        <v>613</v>
      </c>
      <c r="M76" s="2">
        <v>-5325</v>
      </c>
      <c r="N76" s="2">
        <v>0</v>
      </c>
      <c r="O76" s="2">
        <v>83517</v>
      </c>
      <c r="P76" s="2">
        <v>0</v>
      </c>
      <c r="Q76" s="2">
        <f t="shared" si="2"/>
        <v>4044187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2819939</v>
      </c>
      <c r="F77" s="2">
        <v>118633</v>
      </c>
      <c r="G77" s="2">
        <v>968832</v>
      </c>
      <c r="H77" s="2"/>
      <c r="I77" s="2">
        <v>3264</v>
      </c>
      <c r="J77" s="2">
        <v>2674</v>
      </c>
      <c r="K77" s="2">
        <v>157</v>
      </c>
      <c r="L77" s="2">
        <v>3541</v>
      </c>
      <c r="M77" s="2">
        <v>-17202</v>
      </c>
      <c r="N77" s="2">
        <v>0</v>
      </c>
      <c r="O77" s="2">
        <v>81521</v>
      </c>
      <c r="P77" s="2">
        <v>0</v>
      </c>
      <c r="Q77" s="2">
        <f t="shared" si="2"/>
        <v>3981359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2940262</v>
      </c>
      <c r="F78" s="2">
        <v>115432</v>
      </c>
      <c r="G78" s="2">
        <v>1128973</v>
      </c>
      <c r="H78" s="2"/>
      <c r="I78" s="2">
        <v>3491</v>
      </c>
      <c r="J78" s="2">
        <v>2761</v>
      </c>
      <c r="K78" s="2">
        <v>42</v>
      </c>
      <c r="L78" s="2">
        <v>11487</v>
      </c>
      <c r="M78" s="2">
        <v>-14876</v>
      </c>
      <c r="N78" s="2">
        <v>0</v>
      </c>
      <c r="O78" s="2">
        <v>49512</v>
      </c>
      <c r="P78" s="2">
        <v>0</v>
      </c>
      <c r="Q78" s="2">
        <f t="shared" si="2"/>
        <v>4237084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3011436</v>
      </c>
      <c r="F79" s="2">
        <v>101911</v>
      </c>
      <c r="G79" s="2">
        <v>1425993</v>
      </c>
      <c r="H79" s="2"/>
      <c r="I79" s="2">
        <v>3521</v>
      </c>
      <c r="J79" s="2">
        <v>2654</v>
      </c>
      <c r="K79" s="2">
        <v>182</v>
      </c>
      <c r="L79" s="2">
        <v>1966</v>
      </c>
      <c r="M79" s="2">
        <v>-20627</v>
      </c>
      <c r="N79" s="2">
        <v>0</v>
      </c>
      <c r="O79" s="2">
        <v>55277</v>
      </c>
      <c r="P79" s="2">
        <v>0</v>
      </c>
      <c r="Q79" s="2">
        <f t="shared" si="2"/>
        <v>4582313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3205356</v>
      </c>
      <c r="F80" s="2">
        <v>163376</v>
      </c>
      <c r="G80" s="2">
        <v>1575154</v>
      </c>
      <c r="H80" s="2"/>
      <c r="I80" s="2">
        <v>3621</v>
      </c>
      <c r="J80" s="2">
        <v>2612</v>
      </c>
      <c r="K80" s="2">
        <v>316</v>
      </c>
      <c r="L80" s="2">
        <v>1207</v>
      </c>
      <c r="M80" s="2">
        <v>-24682</v>
      </c>
      <c r="N80" s="2">
        <v>0</v>
      </c>
      <c r="O80" s="2">
        <v>55272</v>
      </c>
      <c r="P80" s="2">
        <v>0</v>
      </c>
      <c r="Q80" s="2">
        <f t="shared" si="2"/>
        <v>4982232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3223448</v>
      </c>
      <c r="F81" s="2">
        <v>207323</v>
      </c>
      <c r="G81" s="2">
        <v>1460464</v>
      </c>
      <c r="H81" s="2"/>
      <c r="I81" s="2">
        <v>3665</v>
      </c>
      <c r="J81" s="2">
        <v>2417</v>
      </c>
      <c r="K81" s="2">
        <v>34</v>
      </c>
      <c r="L81" s="2">
        <v>1910</v>
      </c>
      <c r="M81" s="2">
        <v>-24328</v>
      </c>
      <c r="N81" s="2">
        <v>0</v>
      </c>
      <c r="O81" s="2">
        <v>55884</v>
      </c>
      <c r="P81" s="2">
        <v>0</v>
      </c>
      <c r="Q81" s="2">
        <f t="shared" si="2"/>
        <v>4930817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2589345</v>
      </c>
      <c r="F82" s="2">
        <v>204824</v>
      </c>
      <c r="G82" s="2">
        <v>1599969</v>
      </c>
      <c r="H82" s="2"/>
      <c r="I82" s="2">
        <v>3369</v>
      </c>
      <c r="J82" s="2">
        <v>2490</v>
      </c>
      <c r="K82" s="2">
        <v>189</v>
      </c>
      <c r="L82" s="2">
        <v>1513</v>
      </c>
      <c r="M82" s="2">
        <v>-16307</v>
      </c>
      <c r="N82" s="2">
        <v>0</v>
      </c>
      <c r="O82" s="2">
        <v>126161</v>
      </c>
      <c r="P82" s="2">
        <v>0</v>
      </c>
      <c r="Q82" s="2">
        <f t="shared" si="2"/>
        <v>4511553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2747947</v>
      </c>
      <c r="F83" s="2">
        <v>185721</v>
      </c>
      <c r="G83" s="2">
        <v>1400161</v>
      </c>
      <c r="H83" s="2"/>
      <c r="I83" s="2">
        <v>3517</v>
      </c>
      <c r="J83" s="2">
        <v>2891</v>
      </c>
      <c r="K83" s="2">
        <v>159</v>
      </c>
      <c r="L83" s="2">
        <v>1298</v>
      </c>
      <c r="M83" s="2">
        <v>-5596</v>
      </c>
      <c r="N83" s="2">
        <v>0</v>
      </c>
      <c r="O83" s="2">
        <v>201207</v>
      </c>
      <c r="P83" s="2">
        <v>0</v>
      </c>
      <c r="Q83" s="2">
        <f t="shared" si="2"/>
        <v>4537305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2951227</v>
      </c>
      <c r="F84" s="2">
        <v>111467</v>
      </c>
      <c r="G84" s="2">
        <v>1155203</v>
      </c>
      <c r="H84" s="2"/>
      <c r="I84" s="2">
        <v>3233</v>
      </c>
      <c r="J84" s="2">
        <v>2703</v>
      </c>
      <c r="K84" s="2">
        <v>183</v>
      </c>
      <c r="L84" s="2">
        <v>990</v>
      </c>
      <c r="M84" s="2">
        <v>-1943</v>
      </c>
      <c r="N84" s="2">
        <v>0</v>
      </c>
      <c r="O84" s="2">
        <v>220968</v>
      </c>
      <c r="P84" s="2">
        <v>0</v>
      </c>
      <c r="Q84" s="2">
        <f t="shared" si="2"/>
        <v>4444031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3183092</v>
      </c>
      <c r="F85" s="2">
        <v>96777</v>
      </c>
      <c r="G85" s="2">
        <v>1271443</v>
      </c>
      <c r="H85" s="2"/>
      <c r="I85" s="2">
        <v>3605</v>
      </c>
      <c r="J85" s="2">
        <v>2832</v>
      </c>
      <c r="K85" s="2">
        <v>50</v>
      </c>
      <c r="L85" s="2">
        <v>1499</v>
      </c>
      <c r="M85" s="2">
        <v>-7437</v>
      </c>
      <c r="N85" s="2">
        <v>2208</v>
      </c>
      <c r="O85" s="2">
        <v>219835</v>
      </c>
      <c r="P85" s="2">
        <v>0</v>
      </c>
      <c r="Q85" s="2">
        <f t="shared" si="2"/>
        <v>4773904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3213112</v>
      </c>
      <c r="F86" s="2">
        <v>179955</v>
      </c>
      <c r="G86" s="2">
        <v>1118282</v>
      </c>
      <c r="H86" s="2"/>
      <c r="I86" s="2">
        <v>1032</v>
      </c>
      <c r="J86" s="2">
        <v>2954</v>
      </c>
      <c r="K86" s="2">
        <v>0</v>
      </c>
      <c r="L86" s="2">
        <v>2546</v>
      </c>
      <c r="M86" s="2">
        <v>-19533</v>
      </c>
      <c r="N86" s="2">
        <v>348</v>
      </c>
      <c r="O86" s="2">
        <v>325771</v>
      </c>
      <c r="P86" s="2">
        <v>0</v>
      </c>
      <c r="Q86" s="2">
        <f t="shared" si="2"/>
        <v>4824467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3077136</v>
      </c>
      <c r="F87" s="2">
        <v>115931</v>
      </c>
      <c r="G87" s="2">
        <v>1023573</v>
      </c>
      <c r="H87" s="2"/>
      <c r="I87" s="2">
        <v>3041</v>
      </c>
      <c r="J87" s="2">
        <v>2809</v>
      </c>
      <c r="K87" s="2">
        <v>0</v>
      </c>
      <c r="L87" s="2">
        <v>1572</v>
      </c>
      <c r="M87" s="2">
        <v>-1443</v>
      </c>
      <c r="N87" s="2">
        <v>735</v>
      </c>
      <c r="O87" s="2">
        <v>302773</v>
      </c>
      <c r="P87" s="2">
        <v>0</v>
      </c>
      <c r="Q87" s="2">
        <f t="shared" si="2"/>
        <v>4526127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2790549</v>
      </c>
      <c r="F88" s="2">
        <v>209237</v>
      </c>
      <c r="G88" s="2">
        <v>1113720</v>
      </c>
      <c r="H88" s="2"/>
      <c r="I88" s="2">
        <v>3579</v>
      </c>
      <c r="J88" s="2">
        <v>3083</v>
      </c>
      <c r="K88" s="2">
        <v>0</v>
      </c>
      <c r="L88" s="2">
        <v>1121</v>
      </c>
      <c r="M88" s="2">
        <v>-11836</v>
      </c>
      <c r="N88" s="2">
        <v>1712</v>
      </c>
      <c r="O88" s="2">
        <v>306944</v>
      </c>
      <c r="P88" s="2">
        <v>0</v>
      </c>
      <c r="Q88" s="2">
        <f t="shared" si="2"/>
        <v>4418109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2416864</v>
      </c>
      <c r="F89" s="2">
        <v>191171</v>
      </c>
      <c r="G89" s="2">
        <v>964465</v>
      </c>
      <c r="H89" s="2"/>
      <c r="I89" s="2">
        <v>3129</v>
      </c>
      <c r="J89" s="2">
        <v>3133</v>
      </c>
      <c r="K89" s="2">
        <v>0</v>
      </c>
      <c r="L89" s="2">
        <v>1877</v>
      </c>
      <c r="M89" s="2">
        <v>-9860</v>
      </c>
      <c r="N89" s="2">
        <v>2106</v>
      </c>
      <c r="O89" s="2">
        <v>301869</v>
      </c>
      <c r="P89" s="2">
        <v>0</v>
      </c>
      <c r="Q89" s="2">
        <f t="shared" si="2"/>
        <v>3874754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2757574</v>
      </c>
      <c r="F90" s="2">
        <v>232030</v>
      </c>
      <c r="G90" s="2">
        <v>868364</v>
      </c>
      <c r="H90" s="2"/>
      <c r="I90" s="2">
        <v>2416</v>
      </c>
      <c r="J90" s="2">
        <v>3092</v>
      </c>
      <c r="K90" s="2">
        <v>0</v>
      </c>
      <c r="L90" s="2">
        <v>4157</v>
      </c>
      <c r="M90" s="2">
        <v>-45248</v>
      </c>
      <c r="N90" s="2">
        <v>2135</v>
      </c>
      <c r="O90" s="2">
        <v>295890</v>
      </c>
      <c r="P90" s="2">
        <v>0</v>
      </c>
      <c r="Q90" s="2">
        <f t="shared" si="2"/>
        <v>4120410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2986016</v>
      </c>
      <c r="F91" s="2">
        <v>183722</v>
      </c>
      <c r="G91" s="2">
        <v>951301</v>
      </c>
      <c r="H91" s="2"/>
      <c r="I91" s="2">
        <v>3334</v>
      </c>
      <c r="J91" s="2">
        <v>3119</v>
      </c>
      <c r="K91" s="2">
        <v>0</v>
      </c>
      <c r="L91" s="2">
        <v>486</v>
      </c>
      <c r="M91" s="2">
        <v>-21683</v>
      </c>
      <c r="N91" s="2">
        <v>2625</v>
      </c>
      <c r="O91" s="2">
        <v>246139</v>
      </c>
      <c r="P91" s="2">
        <v>0</v>
      </c>
      <c r="Q91" s="2">
        <f t="shared" si="2"/>
        <v>4355059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3230187</v>
      </c>
      <c r="F92" s="2">
        <v>226740</v>
      </c>
      <c r="G92" s="2">
        <v>1448704</v>
      </c>
      <c r="H92" s="2"/>
      <c r="I92" s="2">
        <v>2642</v>
      </c>
      <c r="J92" s="2">
        <v>4706</v>
      </c>
      <c r="K92" s="2">
        <v>0</v>
      </c>
      <c r="L92" s="2">
        <v>401</v>
      </c>
      <c r="M92" s="2">
        <v>-20354</v>
      </c>
      <c r="N92" s="2">
        <v>1932</v>
      </c>
      <c r="O92" s="2">
        <v>164899</v>
      </c>
      <c r="P92" s="2">
        <v>0</v>
      </c>
      <c r="Q92" s="2">
        <f t="shared" si="2"/>
        <v>5059857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3263828</v>
      </c>
      <c r="F93" s="2">
        <v>128743</v>
      </c>
      <c r="G93" s="2">
        <v>1332406</v>
      </c>
      <c r="H93" s="2"/>
      <c r="I93" s="2">
        <v>2523</v>
      </c>
      <c r="J93" s="2">
        <v>4636</v>
      </c>
      <c r="K93" s="2">
        <v>0</v>
      </c>
      <c r="L93" s="2">
        <v>818</v>
      </c>
      <c r="M93" s="2">
        <v>-37015</v>
      </c>
      <c r="N93" s="2">
        <v>1815</v>
      </c>
      <c r="O93" s="2">
        <v>192823</v>
      </c>
      <c r="P93" s="2">
        <v>5</v>
      </c>
      <c r="Q93" s="2">
        <f t="shared" si="2"/>
        <v>4890582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2694347</v>
      </c>
      <c r="F94" s="2">
        <v>217743</v>
      </c>
      <c r="G94" s="2">
        <v>1156197</v>
      </c>
      <c r="H94" s="2"/>
      <c r="I94" s="2">
        <v>2575</v>
      </c>
      <c r="J94" s="2">
        <v>4264</v>
      </c>
      <c r="K94" s="2">
        <v>0</v>
      </c>
      <c r="L94" s="2">
        <v>2033</v>
      </c>
      <c r="M94" s="2">
        <v>-26909</v>
      </c>
      <c r="N94" s="2">
        <v>2055</v>
      </c>
      <c r="O94" s="2">
        <v>166176</v>
      </c>
      <c r="P94" s="2">
        <v>38</v>
      </c>
      <c r="Q94" s="2">
        <f t="shared" si="2"/>
        <v>4218519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2574561</v>
      </c>
      <c r="F95" s="2">
        <v>185905</v>
      </c>
      <c r="G95" s="2">
        <v>1238421</v>
      </c>
      <c r="H95" s="2"/>
      <c r="I95" s="2">
        <v>3251</v>
      </c>
      <c r="J95" s="2">
        <v>4382</v>
      </c>
      <c r="K95" s="2">
        <v>0</v>
      </c>
      <c r="L95" s="2">
        <v>652</v>
      </c>
      <c r="M95" s="2">
        <v>-17331</v>
      </c>
      <c r="N95" s="2">
        <v>1488</v>
      </c>
      <c r="O95" s="2">
        <v>257195</v>
      </c>
      <c r="P95" s="2">
        <v>53</v>
      </c>
      <c r="Q95" s="2">
        <f t="shared" si="2"/>
        <v>4248577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2700860</v>
      </c>
      <c r="F96" s="2">
        <v>3443</v>
      </c>
      <c r="G96" s="2">
        <v>1074563</v>
      </c>
      <c r="H96" s="2"/>
      <c r="I96" s="2">
        <v>2452</v>
      </c>
      <c r="J96" s="2">
        <v>4389</v>
      </c>
      <c r="K96" s="2">
        <v>0</v>
      </c>
      <c r="L96" s="2">
        <v>1772</v>
      </c>
      <c r="M96" s="2">
        <v>-20199</v>
      </c>
      <c r="N96" s="2">
        <v>875</v>
      </c>
      <c r="O96" s="2">
        <v>331864</v>
      </c>
      <c r="P96" s="2">
        <v>39</v>
      </c>
      <c r="Q96" s="2">
        <f t="shared" si="2"/>
        <v>4100058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3122511</v>
      </c>
      <c r="F97" s="2">
        <v>164708</v>
      </c>
      <c r="G97" s="2">
        <v>1197479</v>
      </c>
      <c r="H97" s="2"/>
      <c r="I97" s="2">
        <v>2816</v>
      </c>
      <c r="J97" s="2">
        <v>4553</v>
      </c>
      <c r="K97" s="2">
        <v>0</v>
      </c>
      <c r="L97" s="2">
        <v>1678</v>
      </c>
      <c r="M97" s="2">
        <v>-17697</v>
      </c>
      <c r="N97" s="2">
        <v>527</v>
      </c>
      <c r="O97" s="2">
        <v>328500</v>
      </c>
      <c r="P97" s="2">
        <v>0</v>
      </c>
      <c r="Q97" s="2">
        <f t="shared" si="2"/>
        <v>4805075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2899742</v>
      </c>
      <c r="F98" s="2">
        <v>160718</v>
      </c>
      <c r="G98" s="2">
        <v>1149773</v>
      </c>
      <c r="H98" s="2"/>
      <c r="I98" s="2">
        <v>3200</v>
      </c>
      <c r="J98" s="2">
        <v>4451</v>
      </c>
      <c r="K98" s="2">
        <v>0</v>
      </c>
      <c r="L98" s="2">
        <v>1222</v>
      </c>
      <c r="M98" s="2">
        <v>-9450</v>
      </c>
      <c r="N98" s="2">
        <v>539</v>
      </c>
      <c r="O98" s="2">
        <v>426049</v>
      </c>
      <c r="P98" s="2">
        <v>54</v>
      </c>
      <c r="Q98" s="2">
        <f t="shared" si="2"/>
        <v>4636298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2285037</v>
      </c>
      <c r="F99" s="2">
        <v>147988</v>
      </c>
      <c r="G99" s="2">
        <v>1200652</v>
      </c>
      <c r="H99" s="2"/>
      <c r="I99" s="2">
        <v>3025</v>
      </c>
      <c r="J99" s="2">
        <v>4140</v>
      </c>
      <c r="K99" s="2">
        <v>0</v>
      </c>
      <c r="L99" s="2">
        <v>193</v>
      </c>
      <c r="M99" s="2">
        <v>-6476</v>
      </c>
      <c r="N99" s="2">
        <v>931</v>
      </c>
      <c r="O99" s="2">
        <v>278479</v>
      </c>
      <c r="P99" s="2">
        <v>65</v>
      </c>
      <c r="Q99" s="2">
        <f t="shared" si="2"/>
        <v>3914034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2425628</v>
      </c>
      <c r="F100" s="2">
        <v>197977</v>
      </c>
      <c r="G100" s="2">
        <v>1369900</v>
      </c>
      <c r="H100" s="2"/>
      <c r="I100" s="2">
        <v>4606</v>
      </c>
      <c r="J100" s="2">
        <v>4785</v>
      </c>
      <c r="K100" s="2">
        <v>0</v>
      </c>
      <c r="L100" s="2">
        <v>621</v>
      </c>
      <c r="M100" s="2">
        <v>-8067</v>
      </c>
      <c r="N100" s="2">
        <v>2511</v>
      </c>
      <c r="O100" s="2">
        <v>267049</v>
      </c>
      <c r="P100" s="2">
        <v>50</v>
      </c>
      <c r="Q100" s="2">
        <f t="shared" si="2"/>
        <v>4265060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1976772</v>
      </c>
      <c r="F101" s="2">
        <v>146090</v>
      </c>
      <c r="G101" s="2">
        <v>1309055</v>
      </c>
      <c r="H101" s="2"/>
      <c r="I101" s="2">
        <v>4784</v>
      </c>
      <c r="J101" s="2">
        <v>4763</v>
      </c>
      <c r="K101" s="2">
        <v>0</v>
      </c>
      <c r="L101" s="2">
        <v>862</v>
      </c>
      <c r="M101" s="2">
        <v>-9415</v>
      </c>
      <c r="N101" s="2">
        <v>2901</v>
      </c>
      <c r="O101" s="2">
        <v>321355</v>
      </c>
      <c r="P101" s="2">
        <v>88</v>
      </c>
      <c r="Q101" s="2">
        <f t="shared" si="2"/>
        <v>3757255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2319918</v>
      </c>
      <c r="F102" s="2">
        <v>228617</v>
      </c>
      <c r="G102" s="2">
        <v>1021075</v>
      </c>
      <c r="H102" s="2"/>
      <c r="I102" s="2">
        <v>3539</v>
      </c>
      <c r="J102" s="2">
        <v>4598</v>
      </c>
      <c r="K102" s="2">
        <v>0</v>
      </c>
      <c r="L102" s="2">
        <v>1492</v>
      </c>
      <c r="M102" s="2">
        <v>-11596</v>
      </c>
      <c r="N102" s="2">
        <v>3316</v>
      </c>
      <c r="O102" s="2">
        <v>231078</v>
      </c>
      <c r="P102" s="2">
        <v>30</v>
      </c>
      <c r="Q102" s="2">
        <f t="shared" si="2"/>
        <v>3802067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2508662</v>
      </c>
      <c r="F103" s="2">
        <v>213696</v>
      </c>
      <c r="G103" s="2">
        <v>1098258</v>
      </c>
      <c r="H103" s="2"/>
      <c r="I103" s="2">
        <v>4880</v>
      </c>
      <c r="J103" s="2">
        <v>4779</v>
      </c>
      <c r="K103" s="2">
        <v>0</v>
      </c>
      <c r="L103" s="2">
        <v>1031</v>
      </c>
      <c r="M103" s="2">
        <v>-13777</v>
      </c>
      <c r="N103" s="2">
        <v>2463</v>
      </c>
      <c r="O103" s="2">
        <v>150014</v>
      </c>
      <c r="P103" s="2">
        <v>37</v>
      </c>
      <c r="Q103" s="2">
        <f t="shared" si="2"/>
        <v>3970043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2904170</v>
      </c>
      <c r="F104" s="2">
        <v>198101</v>
      </c>
      <c r="G104" s="2">
        <v>1405788</v>
      </c>
      <c r="H104" s="2"/>
      <c r="I104" s="2">
        <v>5141</v>
      </c>
      <c r="J104" s="2">
        <v>4977</v>
      </c>
      <c r="K104" s="2">
        <v>0</v>
      </c>
      <c r="L104" s="2">
        <v>1008</v>
      </c>
      <c r="M104" s="2">
        <v>-18493</v>
      </c>
      <c r="N104" s="2">
        <v>2865</v>
      </c>
      <c r="O104" s="2">
        <v>146751</v>
      </c>
      <c r="P104" s="2">
        <v>20</v>
      </c>
      <c r="Q104" s="2">
        <f t="shared" si="2"/>
        <v>4650328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3019950</v>
      </c>
      <c r="F105" s="2">
        <v>65300</v>
      </c>
      <c r="G105" s="2">
        <v>1325292</v>
      </c>
      <c r="H105" s="2"/>
      <c r="I105" s="2">
        <v>6098</v>
      </c>
      <c r="J105" s="2">
        <v>4919</v>
      </c>
      <c r="K105" s="2">
        <v>0</v>
      </c>
      <c r="L105" s="2">
        <v>1354</v>
      </c>
      <c r="M105" s="2">
        <v>-15951</v>
      </c>
      <c r="N105" s="2">
        <v>3319</v>
      </c>
      <c r="O105" s="2">
        <v>204104</v>
      </c>
      <c r="P105" s="2">
        <v>2</v>
      </c>
      <c r="Q105" s="2">
        <f t="shared" si="2"/>
        <v>4614387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2677933</v>
      </c>
      <c r="F106" s="2">
        <v>216171</v>
      </c>
      <c r="G106" s="2">
        <v>1047404</v>
      </c>
      <c r="H106" s="2"/>
      <c r="I106" s="2">
        <v>5375</v>
      </c>
      <c r="J106" s="2">
        <v>4609</v>
      </c>
      <c r="K106" s="2">
        <v>0</v>
      </c>
      <c r="L106" s="2">
        <v>765</v>
      </c>
      <c r="M106" s="2">
        <v>-9414</v>
      </c>
      <c r="N106" s="2">
        <v>2758</v>
      </c>
      <c r="O106" s="2">
        <v>247528</v>
      </c>
      <c r="P106" s="2">
        <v>6</v>
      </c>
      <c r="Q106" s="2">
        <f t="shared" si="2"/>
        <v>4193135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2862645</v>
      </c>
      <c r="F107" s="2">
        <v>171053</v>
      </c>
      <c r="G107" s="2">
        <v>665896</v>
      </c>
      <c r="H107" s="2"/>
      <c r="I107" s="2">
        <v>4112</v>
      </c>
      <c r="J107" s="2">
        <v>4651</v>
      </c>
      <c r="K107" s="2">
        <v>0</v>
      </c>
      <c r="L107" s="2">
        <v>2834</v>
      </c>
      <c r="M107" s="2">
        <v>-3899</v>
      </c>
      <c r="N107" s="2">
        <v>1872</v>
      </c>
      <c r="O107" s="2">
        <v>310629</v>
      </c>
      <c r="P107" s="2">
        <v>37</v>
      </c>
      <c r="Q107" s="2">
        <f t="shared" si="2"/>
        <v>4019830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2757585</v>
      </c>
      <c r="F108" s="2">
        <v>10131</v>
      </c>
      <c r="G108" s="2">
        <v>881505</v>
      </c>
      <c r="H108" s="2"/>
      <c r="I108" s="2">
        <v>4009</v>
      </c>
      <c r="J108" s="2">
        <v>4632</v>
      </c>
      <c r="K108" s="2">
        <v>0</v>
      </c>
      <c r="L108" s="2">
        <v>792</v>
      </c>
      <c r="M108" s="2">
        <v>-1064</v>
      </c>
      <c r="N108" s="2">
        <v>1292</v>
      </c>
      <c r="O108" s="2">
        <v>277290</v>
      </c>
      <c r="P108" s="2">
        <v>0</v>
      </c>
      <c r="Q108" s="2">
        <f t="shared" si="2"/>
        <v>3936172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2997981</v>
      </c>
      <c r="F109" s="2">
        <v>129882</v>
      </c>
      <c r="G109" s="2">
        <v>1365427</v>
      </c>
      <c r="H109" s="2"/>
      <c r="I109" s="2">
        <v>4641</v>
      </c>
      <c r="J109" s="2">
        <v>4861</v>
      </c>
      <c r="K109" s="2">
        <v>0</v>
      </c>
      <c r="L109" s="2">
        <v>1278</v>
      </c>
      <c r="M109" s="2">
        <v>-1056</v>
      </c>
      <c r="N109" s="2">
        <v>819</v>
      </c>
      <c r="O109" s="2">
        <v>303510</v>
      </c>
      <c r="P109" s="2">
        <v>0</v>
      </c>
      <c r="Q109" s="2">
        <f t="shared" si="2"/>
        <v>4807343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3059270</v>
      </c>
      <c r="F110" s="2">
        <v>165985</v>
      </c>
      <c r="G110" s="2">
        <v>1064705</v>
      </c>
      <c r="H110" s="2"/>
      <c r="I110" s="2">
        <v>4590</v>
      </c>
      <c r="J110" s="2">
        <v>4642</v>
      </c>
      <c r="K110" s="2">
        <v>0</v>
      </c>
      <c r="L110" s="2">
        <v>3015</v>
      </c>
      <c r="M110" s="2">
        <v>-892</v>
      </c>
      <c r="N110" s="2">
        <v>437</v>
      </c>
      <c r="O110" s="2">
        <v>249033</v>
      </c>
      <c r="P110" s="2">
        <v>0</v>
      </c>
      <c r="Q110" s="2">
        <f t="shared" si="2"/>
        <v>4550785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2762247</v>
      </c>
      <c r="F111" s="2">
        <v>176181</v>
      </c>
      <c r="G111" s="2">
        <v>973568</v>
      </c>
      <c r="H111" s="2"/>
      <c r="I111" s="2">
        <v>4461</v>
      </c>
      <c r="J111" s="2">
        <v>4248</v>
      </c>
      <c r="K111" s="2">
        <v>0</v>
      </c>
      <c r="L111" s="2">
        <v>879</v>
      </c>
      <c r="M111" s="2">
        <v>-8620</v>
      </c>
      <c r="N111" s="2">
        <v>907</v>
      </c>
      <c r="O111" s="2">
        <v>233867</v>
      </c>
      <c r="P111" s="2">
        <v>40</v>
      </c>
      <c r="Q111" s="2">
        <f t="shared" si="2"/>
        <v>4147778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2540283</v>
      </c>
      <c r="F112" s="2">
        <v>181655</v>
      </c>
      <c r="G112" s="2">
        <v>1018556</v>
      </c>
      <c r="H112" s="2"/>
      <c r="I112" s="2">
        <v>3971</v>
      </c>
      <c r="J112" s="2">
        <v>4830</v>
      </c>
      <c r="K112" s="2">
        <v>0</v>
      </c>
      <c r="L112" s="2">
        <v>1600</v>
      </c>
      <c r="M112" s="2">
        <v>-9545</v>
      </c>
      <c r="N112" s="2">
        <v>2080</v>
      </c>
      <c r="O112" s="2">
        <v>301252</v>
      </c>
      <c r="P112" s="2">
        <v>45</v>
      </c>
      <c r="Q112" s="2">
        <f t="shared" si="2"/>
        <v>4044727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2454990</v>
      </c>
      <c r="F113" s="2">
        <v>167753</v>
      </c>
      <c r="G113" s="2">
        <v>792489</v>
      </c>
      <c r="H113" s="2"/>
      <c r="I113" s="2">
        <v>5082</v>
      </c>
      <c r="J113" s="2">
        <v>4795</v>
      </c>
      <c r="K113" s="2">
        <v>0</v>
      </c>
      <c r="L113" s="2">
        <v>1465</v>
      </c>
      <c r="M113" s="2">
        <v>-8077</v>
      </c>
      <c r="N113" s="2">
        <v>2667</v>
      </c>
      <c r="O113" s="2">
        <v>367720</v>
      </c>
      <c r="P113" s="2">
        <v>93</v>
      </c>
      <c r="Q113" s="2">
        <f t="shared" si="2"/>
        <v>3788977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2436801</v>
      </c>
      <c r="F114" s="2">
        <v>64732</v>
      </c>
      <c r="G114" s="2">
        <v>679210</v>
      </c>
      <c r="H114" s="2"/>
      <c r="I114" s="2">
        <v>4035</v>
      </c>
      <c r="J114" s="2">
        <v>4863</v>
      </c>
      <c r="K114" s="2">
        <v>0</v>
      </c>
      <c r="L114" s="2">
        <v>1596</v>
      </c>
      <c r="M114" s="2">
        <v>-8133</v>
      </c>
      <c r="N114" s="2">
        <v>3652</v>
      </c>
      <c r="O114" s="2">
        <v>335227</v>
      </c>
      <c r="P114" s="2">
        <v>75</v>
      </c>
      <c r="Q114" s="2">
        <f t="shared" si="2"/>
        <v>3522058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2618895</v>
      </c>
      <c r="F115" s="2">
        <v>199049</v>
      </c>
      <c r="G115" s="2">
        <v>1045376</v>
      </c>
      <c r="H115" s="2"/>
      <c r="I115" s="2">
        <v>6361</v>
      </c>
      <c r="J115" s="2">
        <v>4946</v>
      </c>
      <c r="K115" s="2">
        <v>0</v>
      </c>
      <c r="L115" s="2">
        <v>1662</v>
      </c>
      <c r="M115" s="2">
        <v>-4036</v>
      </c>
      <c r="N115" s="2">
        <v>4581</v>
      </c>
      <c r="O115" s="2">
        <v>261915</v>
      </c>
      <c r="P115" s="2">
        <v>1639</v>
      </c>
      <c r="Q115" s="2">
        <f t="shared" si="2"/>
        <v>4140388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3326768</v>
      </c>
      <c r="F116" s="2">
        <v>193350</v>
      </c>
      <c r="G116" s="2">
        <v>1198844</v>
      </c>
      <c r="H116" s="2"/>
      <c r="I116" s="2">
        <v>6819</v>
      </c>
      <c r="J116" s="2">
        <v>5035</v>
      </c>
      <c r="K116" s="2">
        <v>0</v>
      </c>
      <c r="L116" s="2">
        <v>290</v>
      </c>
      <c r="M116" s="2">
        <v>-4527</v>
      </c>
      <c r="N116" s="2">
        <v>3569</v>
      </c>
      <c r="O116" s="2">
        <v>204262</v>
      </c>
      <c r="P116" s="2">
        <v>74</v>
      </c>
      <c r="Q116" s="2">
        <f t="shared" si="2"/>
        <v>4934484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3452135</v>
      </c>
      <c r="F117" s="2">
        <v>121418</v>
      </c>
      <c r="G117" s="2">
        <v>1112727</v>
      </c>
      <c r="H117" s="2"/>
      <c r="I117" s="2">
        <v>6712</v>
      </c>
      <c r="J117" s="2">
        <v>5038</v>
      </c>
      <c r="K117" s="2">
        <v>0</v>
      </c>
      <c r="L117" s="2">
        <v>800</v>
      </c>
      <c r="M117" s="2">
        <v>-9494</v>
      </c>
      <c r="N117" s="2">
        <v>4404</v>
      </c>
      <c r="O117" s="2">
        <v>209334</v>
      </c>
      <c r="P117" s="2">
        <v>33</v>
      </c>
      <c r="Q117" s="2">
        <f t="shared" si="2"/>
        <v>4903107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3001365</v>
      </c>
      <c r="F118" s="2">
        <v>212456</v>
      </c>
      <c r="G118" s="2">
        <v>830523</v>
      </c>
      <c r="H118" s="2"/>
      <c r="I118" s="2">
        <v>6986</v>
      </c>
      <c r="J118" s="2">
        <v>4771</v>
      </c>
      <c r="K118" s="2">
        <v>0</v>
      </c>
      <c r="L118" s="2">
        <v>564</v>
      </c>
      <c r="M118" s="2">
        <v>-13289</v>
      </c>
      <c r="N118" s="2">
        <v>6858</v>
      </c>
      <c r="O118" s="2">
        <v>257257</v>
      </c>
      <c r="P118" s="2">
        <v>0</v>
      </c>
      <c r="Q118" s="2">
        <f t="shared" si="2"/>
        <v>4307491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2743204</v>
      </c>
      <c r="F119" s="2">
        <v>24923</v>
      </c>
      <c r="G119" s="2">
        <v>748002</v>
      </c>
      <c r="H119" s="2"/>
      <c r="I119" s="2">
        <v>7373</v>
      </c>
      <c r="J119" s="2">
        <v>4807</v>
      </c>
      <c r="K119" s="2">
        <v>0</v>
      </c>
      <c r="L119" s="2">
        <v>1065</v>
      </c>
      <c r="M119" s="2">
        <v>-17001</v>
      </c>
      <c r="N119" s="2">
        <v>4543</v>
      </c>
      <c r="O119" s="2">
        <v>275498</v>
      </c>
      <c r="P119" s="2">
        <v>114</v>
      </c>
      <c r="Q119" s="2">
        <f t="shared" si="2"/>
        <v>3792528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2936285</v>
      </c>
      <c r="F120" s="2">
        <v>25890</v>
      </c>
      <c r="G120" s="2">
        <v>777469</v>
      </c>
      <c r="H120" s="2"/>
      <c r="I120" s="2">
        <v>6118</v>
      </c>
      <c r="J120" s="2">
        <v>4954</v>
      </c>
      <c r="K120" s="2">
        <v>0</v>
      </c>
      <c r="L120" s="2">
        <v>516</v>
      </c>
      <c r="M120" s="2">
        <v>-17631</v>
      </c>
      <c r="N120" s="2">
        <v>5191</v>
      </c>
      <c r="O120" s="2">
        <v>340607</v>
      </c>
      <c r="P120" s="2">
        <v>85</v>
      </c>
      <c r="Q120" s="2">
        <f t="shared" si="2"/>
        <v>4079484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3227047</v>
      </c>
      <c r="F121" s="2">
        <v>44872</v>
      </c>
      <c r="G121" s="2">
        <v>820805</v>
      </c>
      <c r="H121" s="2"/>
      <c r="I121" s="2">
        <v>7233</v>
      </c>
      <c r="J121" s="2">
        <v>5051</v>
      </c>
      <c r="K121" s="2">
        <v>0</v>
      </c>
      <c r="L121" s="2">
        <v>4030</v>
      </c>
      <c r="M121" s="2">
        <v>-19547</v>
      </c>
      <c r="N121" s="2">
        <v>3608</v>
      </c>
      <c r="O121" s="2">
        <v>415879</v>
      </c>
      <c r="P121" s="2">
        <v>7</v>
      </c>
      <c r="Q121" s="2">
        <f t="shared" si="2"/>
        <v>4508985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3278185.37</v>
      </c>
      <c r="F122" s="2">
        <v>204498.22</v>
      </c>
      <c r="G122" s="2">
        <v>845317.65</v>
      </c>
      <c r="H122" s="2"/>
      <c r="I122" s="2">
        <v>5070.1099999999997</v>
      </c>
      <c r="J122" s="2">
        <v>4859.9799999999996</v>
      </c>
      <c r="K122" s="2"/>
      <c r="L122" s="2">
        <v>963.84</v>
      </c>
      <c r="M122" s="2">
        <v>-15030</v>
      </c>
      <c r="N122" s="2">
        <v>4739.07</v>
      </c>
      <c r="O122" s="2">
        <v>414651.25</v>
      </c>
      <c r="Q122" s="2">
        <f t="shared" si="2"/>
        <v>4743255.4900000012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2966818.31</v>
      </c>
      <c r="F123" s="2">
        <v>192902.17</v>
      </c>
      <c r="G123" s="2">
        <v>763676.25</v>
      </c>
      <c r="H123" s="2"/>
      <c r="I123" s="2">
        <v>5098.8100000000004</v>
      </c>
      <c r="J123" s="2">
        <v>4562.87</v>
      </c>
      <c r="K123" s="2"/>
      <c r="L123" s="2">
        <v>786</v>
      </c>
      <c r="M123" s="2">
        <v>-13660</v>
      </c>
      <c r="N123" s="2">
        <v>5894.59</v>
      </c>
      <c r="O123" s="2">
        <v>387358.58</v>
      </c>
      <c r="Q123" s="2">
        <f t="shared" si="2"/>
        <v>4313437.58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2910610.45</v>
      </c>
      <c r="F124" s="2">
        <v>220545.69</v>
      </c>
      <c r="G124" s="2">
        <v>655088.34</v>
      </c>
      <c r="H124" s="2"/>
      <c r="I124" s="2">
        <v>5955.67</v>
      </c>
      <c r="J124" s="2">
        <v>5039.25</v>
      </c>
      <c r="K124" s="2"/>
      <c r="L124" s="2">
        <v>1043.03</v>
      </c>
      <c r="M124" s="2">
        <v>-18552</v>
      </c>
      <c r="N124" s="2">
        <v>7948.36</v>
      </c>
      <c r="O124" s="2">
        <v>391602.16</v>
      </c>
      <c r="Q124" s="2">
        <f t="shared" si="2"/>
        <v>4179280.9499999997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2173707.14</v>
      </c>
      <c r="F125" s="2">
        <v>223998.38</v>
      </c>
      <c r="G125" s="2">
        <v>794534.09</v>
      </c>
      <c r="H125" s="2"/>
      <c r="I125" s="2">
        <v>4779.5600000000004</v>
      </c>
      <c r="J125" s="2">
        <v>4871.72</v>
      </c>
      <c r="K125" s="2"/>
      <c r="L125" s="2">
        <v>6835.79</v>
      </c>
      <c r="M125" s="2">
        <v>-28309</v>
      </c>
      <c r="N125" s="2">
        <v>10233.51</v>
      </c>
      <c r="O125" s="2">
        <v>464968.25</v>
      </c>
      <c r="Q125" s="2">
        <f t="shared" si="2"/>
        <v>3655619.44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2279596.12</v>
      </c>
      <c r="F126" s="2">
        <v>252373.46</v>
      </c>
      <c r="G126" s="2">
        <v>838739.75</v>
      </c>
      <c r="H126" s="2"/>
      <c r="I126" s="2">
        <v>4761.9799999999996</v>
      </c>
      <c r="J126" s="2">
        <v>5032.87</v>
      </c>
      <c r="K126" s="2"/>
      <c r="L126" s="2">
        <v>466.08</v>
      </c>
      <c r="M126" s="2">
        <v>-26514</v>
      </c>
      <c r="N126" s="2">
        <v>11262.57</v>
      </c>
      <c r="O126" s="2">
        <v>512554.61</v>
      </c>
      <c r="P126" s="2">
        <v>8.92</v>
      </c>
      <c r="Q126" s="2">
        <f t="shared" si="2"/>
        <v>3878282.36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2504555.12</v>
      </c>
      <c r="F127" s="2">
        <v>229955.01</v>
      </c>
      <c r="G127" s="2">
        <v>887937.85</v>
      </c>
      <c r="H127" s="2"/>
      <c r="I127" s="2">
        <v>4554.34</v>
      </c>
      <c r="J127" s="2">
        <v>5206.0200000000004</v>
      </c>
      <c r="K127" s="2"/>
      <c r="L127" s="2">
        <v>3017.36</v>
      </c>
      <c r="M127" s="2">
        <v>-19823</v>
      </c>
      <c r="N127" s="2">
        <v>12885.07</v>
      </c>
      <c r="O127" s="2">
        <v>425700.07</v>
      </c>
      <c r="P127" s="2">
        <v>4.63</v>
      </c>
      <c r="Q127" s="2">
        <f t="shared" si="2"/>
        <v>4053992.4699999993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3139223.3</v>
      </c>
      <c r="F128" s="2">
        <v>240625.32</v>
      </c>
      <c r="G128" s="2">
        <v>1225372.5900000001</v>
      </c>
      <c r="H128" s="2"/>
      <c r="I128" s="2">
        <v>5491.63</v>
      </c>
      <c r="J128" s="2">
        <v>5425.78</v>
      </c>
      <c r="K128" s="2"/>
      <c r="L128" s="2">
        <v>1102.77</v>
      </c>
      <c r="M128" s="2">
        <v>-24728</v>
      </c>
      <c r="N128" s="2">
        <v>10009.299999999999</v>
      </c>
      <c r="O128" s="2">
        <v>309819.69</v>
      </c>
      <c r="P128" s="2">
        <v>88.99</v>
      </c>
      <c r="Q128" s="2">
        <f t="shared" si="2"/>
        <v>4912431.37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3574897.04</v>
      </c>
      <c r="F129" s="2">
        <v>58582.61</v>
      </c>
      <c r="G129" s="2">
        <v>1025581.58</v>
      </c>
      <c r="H129" s="2"/>
      <c r="I129" s="2">
        <v>4995.8999999999996</v>
      </c>
      <c r="J129" s="2">
        <v>5385.15</v>
      </c>
      <c r="K129" s="2"/>
      <c r="L129" s="2">
        <v>2005.67</v>
      </c>
      <c r="M129" s="2">
        <v>-28994</v>
      </c>
      <c r="N129" s="2">
        <v>11324.14</v>
      </c>
      <c r="O129" s="2">
        <v>348467.15</v>
      </c>
      <c r="P129" s="2">
        <v>69.599999999999994</v>
      </c>
      <c r="Q129" s="2">
        <f t="shared" si="2"/>
        <v>5002314.84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2908869.83</v>
      </c>
      <c r="F130" s="2">
        <v>190606.38</v>
      </c>
      <c r="G130" s="2">
        <v>591666.97</v>
      </c>
      <c r="H130" s="2"/>
      <c r="I130" s="2">
        <v>5293.24</v>
      </c>
      <c r="J130" s="2">
        <v>5075.1499999999996</v>
      </c>
      <c r="K130" s="2"/>
      <c r="L130" s="2">
        <v>847.33</v>
      </c>
      <c r="M130" s="2">
        <v>-24895</v>
      </c>
      <c r="N130" s="2">
        <v>8600.8700000000008</v>
      </c>
      <c r="O130" s="2">
        <v>331770.64</v>
      </c>
      <c r="Q130" s="2">
        <f t="shared" ref="Q130:Q193" si="4">SUM(D130:P130)</f>
        <v>4017835.41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2718425.67</v>
      </c>
      <c r="F131" s="2">
        <v>224250.57</v>
      </c>
      <c r="G131" s="2">
        <v>715013.61</v>
      </c>
      <c r="H131" s="2"/>
      <c r="I131" s="2">
        <v>5545.52</v>
      </c>
      <c r="J131" s="2">
        <v>5274.05</v>
      </c>
      <c r="K131" s="2"/>
      <c r="L131" s="2">
        <v>1374.41</v>
      </c>
      <c r="M131" s="2">
        <v>-13187</v>
      </c>
      <c r="N131" s="2">
        <v>8494.7199999999993</v>
      </c>
      <c r="O131" s="2">
        <v>506891.74</v>
      </c>
      <c r="Q131" s="2">
        <f t="shared" si="4"/>
        <v>4172083.29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2589837.41</v>
      </c>
      <c r="F132" s="2">
        <v>25958.28</v>
      </c>
      <c r="G132" s="2">
        <v>874216.13</v>
      </c>
      <c r="H132" s="2"/>
      <c r="I132" s="2">
        <v>5898.21</v>
      </c>
      <c r="J132" s="2">
        <v>5291.67</v>
      </c>
      <c r="K132" s="2"/>
      <c r="L132" s="2">
        <v>983.4</v>
      </c>
      <c r="M132" s="2">
        <v>-15209</v>
      </c>
      <c r="N132" s="2">
        <v>5728.03</v>
      </c>
      <c r="O132" s="2">
        <v>550647.77</v>
      </c>
      <c r="Q132" s="2">
        <f t="shared" si="4"/>
        <v>4043351.8999999994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2909960.84</v>
      </c>
      <c r="F133" s="2">
        <v>18325.32</v>
      </c>
      <c r="G133" s="2">
        <v>969158.47</v>
      </c>
      <c r="H133" s="2"/>
      <c r="I133" s="2">
        <v>6009.04</v>
      </c>
      <c r="J133" s="2">
        <v>5495.58</v>
      </c>
      <c r="K133" s="2"/>
      <c r="L133" s="2">
        <v>2792.74</v>
      </c>
      <c r="M133" s="2">
        <v>-14478</v>
      </c>
      <c r="N133" s="2">
        <v>7515.38</v>
      </c>
      <c r="O133" s="2">
        <v>555889.93000000005</v>
      </c>
      <c r="Q133" s="2">
        <f t="shared" si="4"/>
        <v>4460669.3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2838453.76</v>
      </c>
      <c r="F134" s="2">
        <v>113676.59</v>
      </c>
      <c r="G134" s="2">
        <v>843016.13</v>
      </c>
      <c r="H134" s="2"/>
      <c r="I134" s="2">
        <v>5007.8</v>
      </c>
      <c r="J134" s="2">
        <v>4708.95</v>
      </c>
      <c r="K134" s="2"/>
      <c r="L134" s="2">
        <v>536.97</v>
      </c>
      <c r="M134" s="2">
        <v>-17960</v>
      </c>
      <c r="N134" s="2">
        <v>2254.5</v>
      </c>
      <c r="O134" s="2">
        <v>629013.57999999996</v>
      </c>
      <c r="P134" s="2">
        <v>0</v>
      </c>
      <c r="Q134" s="2">
        <f t="shared" si="4"/>
        <v>4418708.2799999993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2774998.67</v>
      </c>
      <c r="F135" s="2">
        <v>72151.509999999995</v>
      </c>
      <c r="G135" s="2">
        <v>778896.17</v>
      </c>
      <c r="H135" s="2"/>
      <c r="I135" s="2">
        <v>4179.62</v>
      </c>
      <c r="J135" s="2">
        <v>4505.0600000000004</v>
      </c>
      <c r="K135" s="2"/>
      <c r="L135" s="2">
        <v>754.38</v>
      </c>
      <c r="M135" s="2">
        <v>-16195</v>
      </c>
      <c r="N135" s="2">
        <v>2735.31</v>
      </c>
      <c r="O135" s="2">
        <v>544094.26</v>
      </c>
      <c r="P135" s="2">
        <v>0</v>
      </c>
      <c r="Q135" s="2">
        <f t="shared" si="4"/>
        <v>4166119.9799999995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2688963.69</v>
      </c>
      <c r="F136" s="2">
        <v>134296.88</v>
      </c>
      <c r="G136" s="2">
        <v>760315.65</v>
      </c>
      <c r="H136" s="2"/>
      <c r="I136" s="2">
        <v>4963.3</v>
      </c>
      <c r="J136" s="2">
        <v>4789.3900000000003</v>
      </c>
      <c r="K136" s="2"/>
      <c r="L136" s="2">
        <v>1183.44</v>
      </c>
      <c r="M136" s="2">
        <v>-17821</v>
      </c>
      <c r="N136" s="2">
        <v>3762.07</v>
      </c>
      <c r="O136" s="2">
        <v>559541.99</v>
      </c>
      <c r="P136" s="2">
        <v>0</v>
      </c>
      <c r="Q136" s="2">
        <f t="shared" si="4"/>
        <v>4139995.4099999992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2415074.91</v>
      </c>
      <c r="F137" s="2">
        <v>101710.26</v>
      </c>
      <c r="G137" s="2">
        <v>720525.47</v>
      </c>
      <c r="H137" s="2"/>
      <c r="I137" s="2">
        <v>4152.2299999999996</v>
      </c>
      <c r="J137" s="2">
        <v>4705.26</v>
      </c>
      <c r="K137" s="2"/>
      <c r="L137" s="2">
        <v>1546.28</v>
      </c>
      <c r="M137" s="2">
        <v>-24034</v>
      </c>
      <c r="N137" s="2">
        <v>11487.71</v>
      </c>
      <c r="O137" s="2">
        <v>551370.37</v>
      </c>
      <c r="P137" s="2">
        <v>0</v>
      </c>
      <c r="Q137" s="2">
        <f t="shared" si="4"/>
        <v>3786538.4899999993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2446905.85</v>
      </c>
      <c r="F138" s="2">
        <v>158474.60999999999</v>
      </c>
      <c r="G138" s="2">
        <v>1029805.62</v>
      </c>
      <c r="H138" s="2"/>
      <c r="I138" s="2">
        <v>3540.17</v>
      </c>
      <c r="J138" s="2">
        <v>4879.75</v>
      </c>
      <c r="K138" s="2"/>
      <c r="L138" s="2">
        <v>840.36</v>
      </c>
      <c r="M138" s="2">
        <v>-22780</v>
      </c>
      <c r="N138" s="2">
        <v>18703.11</v>
      </c>
      <c r="O138" s="2">
        <v>426258.17</v>
      </c>
      <c r="P138" s="2">
        <v>0</v>
      </c>
      <c r="Q138" s="2">
        <f t="shared" si="4"/>
        <v>4066627.6399999997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3001465.83</v>
      </c>
      <c r="F139" s="2">
        <v>139756.76</v>
      </c>
      <c r="G139" s="2">
        <v>1032748.18</v>
      </c>
      <c r="H139" s="2"/>
      <c r="I139" s="2">
        <v>4091.79</v>
      </c>
      <c r="J139" s="2">
        <v>4737.93</v>
      </c>
      <c r="K139" s="2"/>
      <c r="L139" s="2">
        <v>722.52</v>
      </c>
      <c r="M139" s="2">
        <v>-23985</v>
      </c>
      <c r="N139" s="2">
        <v>20382.93</v>
      </c>
      <c r="O139" s="2">
        <v>489309.95</v>
      </c>
      <c r="P139" s="2">
        <v>0</v>
      </c>
      <c r="Q139" s="2">
        <f t="shared" si="4"/>
        <v>4669230.8900000006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3430937.32</v>
      </c>
      <c r="F140" s="2">
        <v>165314.47</v>
      </c>
      <c r="G140" s="2">
        <v>1327592.51</v>
      </c>
      <c r="H140" s="2"/>
      <c r="I140" s="2">
        <v>4656.1400000000003</v>
      </c>
      <c r="J140" s="2">
        <v>4959.71</v>
      </c>
      <c r="K140" s="2"/>
      <c r="L140" s="2">
        <v>124.89</v>
      </c>
      <c r="M140" s="2">
        <v>-29144</v>
      </c>
      <c r="N140" s="2">
        <v>18894.63</v>
      </c>
      <c r="O140" s="2">
        <v>346978.89</v>
      </c>
      <c r="P140" s="2">
        <v>0</v>
      </c>
      <c r="Q140" s="2">
        <f t="shared" si="4"/>
        <v>5270314.5599999987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3173827.85</v>
      </c>
      <c r="F141" s="2">
        <v>170101.27</v>
      </c>
      <c r="G141" s="2">
        <v>1239533.43</v>
      </c>
      <c r="H141" s="2"/>
      <c r="I141" s="2">
        <v>4503.9399999999996</v>
      </c>
      <c r="J141" s="2">
        <v>4917.03</v>
      </c>
      <c r="K141" s="2"/>
      <c r="L141" s="2">
        <v>71.569999999999993</v>
      </c>
      <c r="M141" s="2">
        <v>-30306</v>
      </c>
      <c r="N141" s="2">
        <v>18060.189999999999</v>
      </c>
      <c r="O141" s="2">
        <v>432496.14</v>
      </c>
      <c r="P141" s="2">
        <v>0</v>
      </c>
      <c r="Q141" s="2">
        <f t="shared" si="4"/>
        <v>5013205.4200000009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2776286.05</v>
      </c>
      <c r="F142" s="2">
        <v>156846.78</v>
      </c>
      <c r="G142" s="2">
        <v>921018.98</v>
      </c>
      <c r="H142" s="2"/>
      <c r="I142" s="2">
        <v>5035.5600000000004</v>
      </c>
      <c r="J142" s="2">
        <v>4690.6099999999997</v>
      </c>
      <c r="K142" s="2"/>
      <c r="L142" s="2">
        <v>737.88</v>
      </c>
      <c r="M142" s="2">
        <v>-10750</v>
      </c>
      <c r="N142" s="2">
        <v>19157.41</v>
      </c>
      <c r="O142" s="2">
        <v>344912.77</v>
      </c>
      <c r="P142" s="2">
        <v>0</v>
      </c>
      <c r="Q142" s="2">
        <f t="shared" si="4"/>
        <v>4217936.0399999991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3046366.07</v>
      </c>
      <c r="F143" s="2">
        <v>182760.64</v>
      </c>
      <c r="G143" s="2">
        <v>464205.54</v>
      </c>
      <c r="H143" s="2"/>
      <c r="I143" s="2">
        <v>5341.93</v>
      </c>
      <c r="J143" s="2">
        <v>4875.49</v>
      </c>
      <c r="K143" s="2"/>
      <c r="L143" s="2">
        <v>1649.81</v>
      </c>
      <c r="M143" s="2">
        <v>-11133</v>
      </c>
      <c r="N143" s="2">
        <v>20189.22</v>
      </c>
      <c r="O143" s="2">
        <v>478204.97</v>
      </c>
      <c r="P143" s="2">
        <v>0</v>
      </c>
      <c r="Q143" s="2">
        <f t="shared" si="4"/>
        <v>4192460.6700000009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2743216.41</v>
      </c>
      <c r="F144" s="2">
        <v>12845.81</v>
      </c>
      <c r="G144" s="2">
        <v>716569.28</v>
      </c>
      <c r="H144" s="2"/>
      <c r="I144" s="2">
        <v>5386.94</v>
      </c>
      <c r="J144" s="2">
        <v>4891.97</v>
      </c>
      <c r="K144" s="2"/>
      <c r="L144" s="2">
        <v>1244.6300000000001</v>
      </c>
      <c r="M144" s="2">
        <v>-17857</v>
      </c>
      <c r="N144" s="2">
        <v>16338.16</v>
      </c>
      <c r="O144" s="2">
        <v>494705.73</v>
      </c>
      <c r="P144" s="2">
        <v>0</v>
      </c>
      <c r="Q144" s="2">
        <f t="shared" si="4"/>
        <v>3977341.93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3184523.75</v>
      </c>
      <c r="F145" s="2">
        <v>89273.4</v>
      </c>
      <c r="G145" s="2">
        <v>690218.04</v>
      </c>
      <c r="H145" s="2"/>
      <c r="I145" s="2">
        <v>4508.57</v>
      </c>
      <c r="J145" s="2">
        <v>5061.08</v>
      </c>
      <c r="K145" s="2"/>
      <c r="L145" s="2">
        <v>1632.47</v>
      </c>
      <c r="M145" s="2">
        <v>-22503</v>
      </c>
      <c r="N145" s="2">
        <v>13483.78</v>
      </c>
      <c r="O145" s="2">
        <v>671756.44</v>
      </c>
      <c r="P145" s="2">
        <v>267.3</v>
      </c>
      <c r="Q145" s="2">
        <f t="shared" si="4"/>
        <v>4638221.8299999991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3111699.95</v>
      </c>
      <c r="F146" s="2">
        <v>164209.71</v>
      </c>
      <c r="G146" s="2">
        <v>807214.29</v>
      </c>
      <c r="H146" s="2"/>
      <c r="I146" s="2">
        <v>3336.05</v>
      </c>
      <c r="J146" s="2">
        <v>6615.14</v>
      </c>
      <c r="K146" s="2"/>
      <c r="L146" s="2">
        <v>1485.02</v>
      </c>
      <c r="M146" s="2">
        <v>-29443</v>
      </c>
      <c r="N146" s="2">
        <v>14627.24</v>
      </c>
      <c r="O146" s="2">
        <v>669268.01</v>
      </c>
      <c r="P146" s="2">
        <v>316.66000000000003</v>
      </c>
      <c r="Q146" s="2">
        <f t="shared" si="4"/>
        <v>4749329.07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2728075.22</v>
      </c>
      <c r="F147" s="2">
        <v>142243.74</v>
      </c>
      <c r="G147" s="2">
        <v>606133.52</v>
      </c>
      <c r="H147" s="2"/>
      <c r="I147" s="2">
        <v>4042.63</v>
      </c>
      <c r="J147" s="2">
        <v>5870.18</v>
      </c>
      <c r="K147" s="2"/>
      <c r="L147" s="2">
        <v>438.67</v>
      </c>
      <c r="M147" s="2">
        <v>-8900</v>
      </c>
      <c r="N147" s="2">
        <v>16725.02</v>
      </c>
      <c r="O147" s="2">
        <v>713773.6</v>
      </c>
      <c r="P147" s="2">
        <v>0</v>
      </c>
      <c r="Q147" s="2">
        <f t="shared" si="4"/>
        <v>4208402.58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2663228.38</v>
      </c>
      <c r="F148" s="2">
        <v>143290.64000000001</v>
      </c>
      <c r="G148" s="2">
        <v>844712.14</v>
      </c>
      <c r="H148" s="2"/>
      <c r="I148" s="2">
        <v>4424.59</v>
      </c>
      <c r="J148" s="2">
        <v>6806.72</v>
      </c>
      <c r="K148" s="2"/>
      <c r="L148" s="2">
        <v>1177.83</v>
      </c>
      <c r="M148" s="2">
        <v>-29269</v>
      </c>
      <c r="N148" s="2">
        <v>20748.060000000001</v>
      </c>
      <c r="O148" s="2">
        <v>687652.52</v>
      </c>
      <c r="P148" s="2">
        <v>162.65</v>
      </c>
      <c r="Q148" s="2">
        <f t="shared" si="4"/>
        <v>4342934.5300000012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2617099.54</v>
      </c>
      <c r="F149" s="2">
        <v>115313.39</v>
      </c>
      <c r="G149" s="2">
        <v>665400.64</v>
      </c>
      <c r="H149" s="2"/>
      <c r="I149" s="2">
        <v>3613.25</v>
      </c>
      <c r="J149" s="2">
        <v>6526.8</v>
      </c>
      <c r="K149" s="2"/>
      <c r="L149" s="2">
        <v>548.27</v>
      </c>
      <c r="M149" s="2">
        <v>-20199</v>
      </c>
      <c r="N149" s="2">
        <v>20146.63</v>
      </c>
      <c r="O149" s="2">
        <v>555245.67000000004</v>
      </c>
      <c r="P149" s="2">
        <v>439.75</v>
      </c>
      <c r="Q149" s="2">
        <f t="shared" si="4"/>
        <v>3964134.94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2767493.88</v>
      </c>
      <c r="F150" s="2">
        <v>155574.12</v>
      </c>
      <c r="G150" s="2">
        <v>708630.46</v>
      </c>
      <c r="H150" s="2"/>
      <c r="I150" s="2">
        <v>3380.22</v>
      </c>
      <c r="J150" s="2">
        <v>6808.71</v>
      </c>
      <c r="K150" s="2"/>
      <c r="L150" s="2">
        <v>77.38</v>
      </c>
      <c r="M150" s="2">
        <v>-27572</v>
      </c>
      <c r="N150" s="2">
        <v>24829.62</v>
      </c>
      <c r="O150" s="2">
        <v>569795.46</v>
      </c>
      <c r="P150" s="2">
        <v>314.12</v>
      </c>
      <c r="Q150" s="2">
        <f t="shared" si="4"/>
        <v>4209331.97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2737539.76</v>
      </c>
      <c r="F151" s="2">
        <v>163166.75</v>
      </c>
      <c r="G151" s="2">
        <v>1069921.27</v>
      </c>
      <c r="H151" s="2"/>
      <c r="I151" s="2">
        <v>3619.38</v>
      </c>
      <c r="J151" s="2">
        <v>6664.99</v>
      </c>
      <c r="K151" s="2"/>
      <c r="L151" s="2">
        <v>825.56</v>
      </c>
      <c r="M151" s="2">
        <v>-25976</v>
      </c>
      <c r="N151" s="2">
        <v>25330.12</v>
      </c>
      <c r="O151" s="2">
        <v>587644.43000000005</v>
      </c>
      <c r="P151" s="2">
        <v>0</v>
      </c>
      <c r="Q151" s="2">
        <f t="shared" si="4"/>
        <v>4568736.26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3107334.59</v>
      </c>
      <c r="F152" s="2">
        <v>128202.16</v>
      </c>
      <c r="G152" s="2">
        <v>1267890.56</v>
      </c>
      <c r="H152" s="2"/>
      <c r="I152" s="2">
        <v>4177.3999999999996</v>
      </c>
      <c r="J152" s="2">
        <v>6973.08</v>
      </c>
      <c r="K152" s="2"/>
      <c r="L152" s="2">
        <v>948.4</v>
      </c>
      <c r="M152" s="2">
        <v>-30438</v>
      </c>
      <c r="N152" s="2">
        <v>24197.48</v>
      </c>
      <c r="O152" s="2">
        <v>504726.43</v>
      </c>
      <c r="P152" s="2">
        <v>308.82</v>
      </c>
      <c r="Q152" s="2">
        <f t="shared" si="4"/>
        <v>5014320.9200000018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3253878.89</v>
      </c>
      <c r="F153" s="2">
        <v>29914.71</v>
      </c>
      <c r="G153" s="2">
        <v>1207848.5900000001</v>
      </c>
      <c r="H153" s="2"/>
      <c r="I153" s="2">
        <v>3741.47</v>
      </c>
      <c r="J153" s="2">
        <v>6987.37</v>
      </c>
      <c r="K153" s="2"/>
      <c r="L153" s="2">
        <v>525.04999999999995</v>
      </c>
      <c r="M153" s="2">
        <v>-29448</v>
      </c>
      <c r="N153" s="2">
        <v>24237.9</v>
      </c>
      <c r="O153" s="2">
        <v>380934.61</v>
      </c>
      <c r="P153" s="2">
        <v>0</v>
      </c>
      <c r="Q153" s="2">
        <f t="shared" si="4"/>
        <v>4878620.5900000008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2396759.25</v>
      </c>
      <c r="F154" s="2">
        <v>54142</v>
      </c>
      <c r="G154" s="2">
        <v>1138520.1200000001</v>
      </c>
      <c r="H154" s="2"/>
      <c r="I154" s="2">
        <v>4228.09</v>
      </c>
      <c r="J154" s="2">
        <v>6587.06</v>
      </c>
      <c r="K154" s="2"/>
      <c r="L154" s="2">
        <v>530.65</v>
      </c>
      <c r="M154" s="2">
        <v>-22487</v>
      </c>
      <c r="N154" s="2">
        <v>22414.93</v>
      </c>
      <c r="O154" s="2">
        <v>543441.21</v>
      </c>
      <c r="P154" s="2">
        <v>0</v>
      </c>
      <c r="Q154" s="2">
        <f t="shared" si="4"/>
        <v>4144136.31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2563377.9900000002</v>
      </c>
      <c r="F155" s="2">
        <v>14181.01</v>
      </c>
      <c r="G155" s="2">
        <v>660463.06999999995</v>
      </c>
      <c r="H155" s="2"/>
      <c r="I155" s="2">
        <v>4211.54</v>
      </c>
      <c r="J155" s="2">
        <v>6935.53</v>
      </c>
      <c r="K155" s="2"/>
      <c r="L155" s="2">
        <v>895.18</v>
      </c>
      <c r="M155" s="2">
        <v>-25020</v>
      </c>
      <c r="N155" s="2">
        <v>23255.21</v>
      </c>
      <c r="O155" s="2">
        <v>661792.73</v>
      </c>
      <c r="P155" s="2">
        <v>0</v>
      </c>
      <c r="Q155" s="2">
        <f t="shared" si="4"/>
        <v>3910092.26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2770344.36</v>
      </c>
      <c r="F156" s="2">
        <v>13514.57</v>
      </c>
      <c r="G156" s="2">
        <v>673209.47</v>
      </c>
      <c r="H156" s="2"/>
      <c r="I156" s="2">
        <v>4006.2</v>
      </c>
      <c r="J156" s="2">
        <v>7028.32</v>
      </c>
      <c r="K156" s="2"/>
      <c r="L156" s="2">
        <v>1561.02</v>
      </c>
      <c r="M156" s="2">
        <v>-17036</v>
      </c>
      <c r="N156" s="2">
        <v>15963.93</v>
      </c>
      <c r="O156" s="2">
        <v>623909.57999999996</v>
      </c>
      <c r="P156" s="2">
        <v>0</v>
      </c>
      <c r="Q156" s="2">
        <f t="shared" si="4"/>
        <v>4092501.4499999997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2986605.02</v>
      </c>
      <c r="F157" s="2">
        <v>89119.23</v>
      </c>
      <c r="G157" s="2">
        <v>1058860.3799999999</v>
      </c>
      <c r="H157" s="2"/>
      <c r="I157" s="2">
        <v>3399.17</v>
      </c>
      <c r="J157" s="2">
        <v>7317.34</v>
      </c>
      <c r="K157" s="2"/>
      <c r="L157" s="2">
        <v>1179.32</v>
      </c>
      <c r="M157" s="2">
        <v>-14645</v>
      </c>
      <c r="N157" s="2">
        <v>15976.33</v>
      </c>
      <c r="O157" s="2">
        <v>705535.95</v>
      </c>
      <c r="P157" s="2">
        <v>1547.36</v>
      </c>
      <c r="Q157" s="2">
        <f t="shared" si="4"/>
        <v>4854895.0999999996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3171885.15</v>
      </c>
      <c r="F158" s="2">
        <v>133556.91</v>
      </c>
      <c r="G158" s="2">
        <v>784705.83</v>
      </c>
      <c r="H158" s="2"/>
      <c r="I158" s="2">
        <v>3808.9</v>
      </c>
      <c r="J158" s="2">
        <v>7442.31</v>
      </c>
      <c r="K158" s="2"/>
      <c r="L158" s="2">
        <v>1549.49</v>
      </c>
      <c r="M158" s="2">
        <v>-20088</v>
      </c>
      <c r="N158" s="2">
        <v>15613.49</v>
      </c>
      <c r="O158" s="2">
        <v>804751.35999999999</v>
      </c>
      <c r="P158" s="2">
        <v>189.53</v>
      </c>
      <c r="Q158" s="2">
        <f t="shared" si="4"/>
        <v>4903414.9700000007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2945885.31</v>
      </c>
      <c r="F159" s="2">
        <v>135282.1</v>
      </c>
      <c r="G159" s="2">
        <v>780241.77</v>
      </c>
      <c r="H159" s="2"/>
      <c r="I159" s="2">
        <v>3134.37</v>
      </c>
      <c r="J159" s="2">
        <v>6037.35</v>
      </c>
      <c r="K159" s="2"/>
      <c r="L159" s="2">
        <v>1189.01</v>
      </c>
      <c r="M159" s="2">
        <v>-9742</v>
      </c>
      <c r="N159" s="2">
        <v>17709.88</v>
      </c>
      <c r="O159" s="2">
        <v>552189.80000000005</v>
      </c>
      <c r="P159" s="2">
        <v>705.67</v>
      </c>
      <c r="Q159" s="2">
        <f t="shared" si="4"/>
        <v>4432633.26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2389163.73</v>
      </c>
      <c r="F160" s="2">
        <v>200981.99</v>
      </c>
      <c r="G160" s="2">
        <v>1031352.49</v>
      </c>
      <c r="H160" s="2"/>
      <c r="I160" s="2">
        <v>4347.03</v>
      </c>
      <c r="J160" s="2">
        <v>7021.79</v>
      </c>
      <c r="K160" s="2"/>
      <c r="L160" s="2">
        <v>1442.56</v>
      </c>
      <c r="M160" s="2">
        <v>-396</v>
      </c>
      <c r="N160" s="2">
        <v>23981.66</v>
      </c>
      <c r="O160" s="2">
        <v>688240.02</v>
      </c>
      <c r="P160" s="2">
        <v>1134.74</v>
      </c>
      <c r="Q160" s="2">
        <f t="shared" si="4"/>
        <v>4347270.01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2445542.77</v>
      </c>
      <c r="F161" s="2">
        <v>191296.77</v>
      </c>
      <c r="G161" s="2">
        <v>636688.22</v>
      </c>
      <c r="H161" s="2"/>
      <c r="I161" s="2">
        <v>4334.54</v>
      </c>
      <c r="J161" s="2">
        <v>6898.96</v>
      </c>
      <c r="K161" s="2"/>
      <c r="L161" s="2">
        <v>484.58</v>
      </c>
      <c r="M161" s="2">
        <v>-5912</v>
      </c>
      <c r="N161" s="2">
        <v>24641.58</v>
      </c>
      <c r="O161" s="2">
        <v>757304.73</v>
      </c>
      <c r="P161" s="2">
        <v>891.01</v>
      </c>
      <c r="Q161" s="2">
        <f t="shared" si="4"/>
        <v>4062171.1599999997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2494330.6</v>
      </c>
      <c r="F162" s="2">
        <v>212994.04</v>
      </c>
      <c r="G162" s="2">
        <v>1010393.76</v>
      </c>
      <c r="H162" s="2"/>
      <c r="I162" s="2">
        <v>4281.6099999999997</v>
      </c>
      <c r="J162" s="2">
        <v>6633.21</v>
      </c>
      <c r="K162" s="2"/>
      <c r="L162" s="2">
        <v>1141.48</v>
      </c>
      <c r="M162" s="2">
        <v>-14567</v>
      </c>
      <c r="N162" s="2">
        <v>27421.94</v>
      </c>
      <c r="O162" s="2">
        <v>602920.06000000006</v>
      </c>
      <c r="P162" s="2">
        <v>39.17</v>
      </c>
      <c r="Q162" s="2">
        <f t="shared" si="4"/>
        <v>4345588.87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2652373.4300000002</v>
      </c>
      <c r="F163" s="2">
        <v>191628.05</v>
      </c>
      <c r="G163" s="2">
        <v>1004428.86</v>
      </c>
      <c r="H163" s="2"/>
      <c r="I163" s="2">
        <v>4469.3100000000004</v>
      </c>
      <c r="J163" s="2">
        <v>6729.11</v>
      </c>
      <c r="K163" s="2"/>
      <c r="L163" s="2">
        <v>983.4</v>
      </c>
      <c r="M163" s="2">
        <v>-19532</v>
      </c>
      <c r="N163" s="2">
        <v>29930.02</v>
      </c>
      <c r="O163" s="2">
        <v>576128.44999999995</v>
      </c>
      <c r="P163" s="2">
        <v>0</v>
      </c>
      <c r="Q163" s="2">
        <f t="shared" si="4"/>
        <v>4447138.63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3311090.68</v>
      </c>
      <c r="F164" s="2">
        <v>166930.26</v>
      </c>
      <c r="G164" s="2">
        <v>1276063.1299999999</v>
      </c>
      <c r="H164" s="2"/>
      <c r="I164" s="2">
        <v>4427.6000000000004</v>
      </c>
      <c r="J164" s="2">
        <v>7135.08</v>
      </c>
      <c r="K164" s="2"/>
      <c r="L164" s="2">
        <v>425.73</v>
      </c>
      <c r="M164" s="2">
        <v>-29355</v>
      </c>
      <c r="N164" s="2">
        <v>25876.57</v>
      </c>
      <c r="O164" s="2">
        <v>421980.57</v>
      </c>
      <c r="P164" s="2">
        <v>0</v>
      </c>
      <c r="Q164" s="2">
        <f t="shared" si="4"/>
        <v>5184574.620000001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3230554.29</v>
      </c>
      <c r="F165" s="2">
        <v>99860.34</v>
      </c>
      <c r="G165" s="2">
        <v>1092761.72</v>
      </c>
      <c r="H165" s="2"/>
      <c r="I165" s="2">
        <v>3867.08</v>
      </c>
      <c r="J165" s="2">
        <v>7118.19</v>
      </c>
      <c r="K165" s="2"/>
      <c r="L165" s="2">
        <v>1245.03</v>
      </c>
      <c r="M165" s="2">
        <v>-30069</v>
      </c>
      <c r="N165" s="2">
        <v>28437.94</v>
      </c>
      <c r="O165" s="2">
        <v>365267.65</v>
      </c>
      <c r="P165" s="2">
        <v>0</v>
      </c>
      <c r="Q165" s="2">
        <f t="shared" si="4"/>
        <v>4799043.2400000012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2588200.64</v>
      </c>
      <c r="F166" s="2">
        <v>132210.22</v>
      </c>
      <c r="G166" s="2">
        <v>1146250.71</v>
      </c>
      <c r="H166" s="2"/>
      <c r="I166" s="2">
        <v>3757.54</v>
      </c>
      <c r="J166" s="2">
        <v>6727.42</v>
      </c>
      <c r="K166" s="2"/>
      <c r="L166" s="2">
        <v>918.3</v>
      </c>
      <c r="M166" s="2">
        <v>-28711</v>
      </c>
      <c r="N166" s="2">
        <v>23904.04</v>
      </c>
      <c r="O166" s="2">
        <v>480026.79</v>
      </c>
      <c r="P166" s="2">
        <v>0</v>
      </c>
      <c r="Q166" s="2">
        <f t="shared" si="4"/>
        <v>4353284.66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2336500.1</v>
      </c>
      <c r="F167" s="2">
        <v>87577.98</v>
      </c>
      <c r="G167" s="2">
        <v>1167621.33</v>
      </c>
      <c r="H167" s="2"/>
      <c r="I167" s="2">
        <v>3719.27</v>
      </c>
      <c r="J167" s="2">
        <v>7676.3</v>
      </c>
      <c r="K167" s="2"/>
      <c r="L167" s="2">
        <v>2166.7600000000002</v>
      </c>
      <c r="M167" s="2">
        <v>-20820</v>
      </c>
      <c r="N167" s="2">
        <v>21829.37</v>
      </c>
      <c r="O167" s="2">
        <v>635330.9</v>
      </c>
      <c r="P167" s="2">
        <v>0</v>
      </c>
      <c r="Q167" s="2">
        <f t="shared" si="4"/>
        <v>4241602.01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2280781.19</v>
      </c>
      <c r="F168" s="2">
        <v>76815.17</v>
      </c>
      <c r="G168" s="2">
        <v>1139671.6200000001</v>
      </c>
      <c r="H168" s="2"/>
      <c r="I168" s="2">
        <v>3877.63</v>
      </c>
      <c r="J168" s="2">
        <v>7677.25</v>
      </c>
      <c r="K168" s="2"/>
      <c r="L168" s="2">
        <v>970.66</v>
      </c>
      <c r="M168" s="2">
        <v>-22278</v>
      </c>
      <c r="N168" s="2">
        <v>16932.75</v>
      </c>
      <c r="O168" s="2">
        <v>812613.68</v>
      </c>
      <c r="P168" s="2">
        <v>0</v>
      </c>
      <c r="Q168" s="2">
        <f t="shared" si="4"/>
        <v>4317061.95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2698759.59</v>
      </c>
      <c r="F169" s="2">
        <v>111256.46</v>
      </c>
      <c r="G169" s="2">
        <v>1102448.03</v>
      </c>
      <c r="H169" s="2"/>
      <c r="I169" s="2">
        <v>3575.82</v>
      </c>
      <c r="J169" s="2">
        <v>7269.22</v>
      </c>
      <c r="K169" s="2"/>
      <c r="L169" s="2">
        <v>1748.02</v>
      </c>
      <c r="M169" s="2">
        <v>-23794</v>
      </c>
      <c r="N169" s="2">
        <v>11724.51</v>
      </c>
      <c r="O169" s="2">
        <v>654127.55000000005</v>
      </c>
      <c r="P169" s="2">
        <v>0</v>
      </c>
      <c r="Q169" s="2">
        <f t="shared" si="4"/>
        <v>4567115.2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2881382</v>
      </c>
      <c r="F170" s="2">
        <v>203227</v>
      </c>
      <c r="G170" s="2">
        <v>839184</v>
      </c>
      <c r="H170" s="2"/>
      <c r="I170" s="2">
        <v>3652</v>
      </c>
      <c r="J170" s="2">
        <v>6583</v>
      </c>
      <c r="K170" s="2"/>
      <c r="L170" s="2">
        <v>647</v>
      </c>
      <c r="M170" s="2">
        <v>-29183</v>
      </c>
      <c r="N170" s="2">
        <v>11846</v>
      </c>
      <c r="O170" s="2">
        <v>765415</v>
      </c>
      <c r="P170" s="2">
        <v>0</v>
      </c>
      <c r="Q170" s="2">
        <f t="shared" si="4"/>
        <v>4682753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2678091</v>
      </c>
      <c r="F171" s="2">
        <v>135364</v>
      </c>
      <c r="G171" s="2">
        <v>654801</v>
      </c>
      <c r="H171" s="2"/>
      <c r="I171" s="2">
        <v>3405</v>
      </c>
      <c r="J171" s="2">
        <v>5713</v>
      </c>
      <c r="K171" s="2"/>
      <c r="L171" s="2">
        <v>1004</v>
      </c>
      <c r="M171" s="2">
        <v>-24220</v>
      </c>
      <c r="N171" s="2">
        <v>16870</v>
      </c>
      <c r="O171" s="2">
        <v>628272</v>
      </c>
      <c r="P171" s="2">
        <v>0</v>
      </c>
      <c r="Q171" s="2">
        <f t="shared" si="4"/>
        <v>4099300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2673455</v>
      </c>
      <c r="F172" s="2">
        <v>116623</v>
      </c>
      <c r="G172" s="2">
        <v>754524</v>
      </c>
      <c r="H172" s="2"/>
      <c r="I172" s="2">
        <v>4096</v>
      </c>
      <c r="J172" s="2">
        <v>6316</v>
      </c>
      <c r="K172" s="2"/>
      <c r="L172" s="2">
        <v>441</v>
      </c>
      <c r="M172" s="2">
        <v>-18503</v>
      </c>
      <c r="N172" s="2">
        <v>23860</v>
      </c>
      <c r="O172" s="2">
        <v>684077</v>
      </c>
      <c r="P172" s="2">
        <v>0</v>
      </c>
      <c r="Q172" s="2">
        <f t="shared" si="4"/>
        <v>4244889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2267536</v>
      </c>
      <c r="F173" s="2">
        <v>35451</v>
      </c>
      <c r="G173" s="2">
        <v>744201</v>
      </c>
      <c r="H173" s="2"/>
      <c r="I173" s="2">
        <v>3226</v>
      </c>
      <c r="J173" s="2">
        <v>6297</v>
      </c>
      <c r="K173" s="2"/>
      <c r="L173" s="2">
        <v>294</v>
      </c>
      <c r="M173" s="2">
        <v>-25937</v>
      </c>
      <c r="N173" s="2">
        <v>23820</v>
      </c>
      <c r="O173" s="2">
        <v>667958</v>
      </c>
      <c r="P173" s="2">
        <v>0</v>
      </c>
      <c r="Q173" s="2">
        <f t="shared" si="4"/>
        <v>3722846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2511058</v>
      </c>
      <c r="F174" s="2">
        <v>140696</v>
      </c>
      <c r="G174" s="2">
        <v>601018</v>
      </c>
      <c r="H174" s="2"/>
      <c r="I174" s="2">
        <v>3199</v>
      </c>
      <c r="J174" s="2">
        <v>6501</v>
      </c>
      <c r="K174" s="2"/>
      <c r="L174" s="2">
        <v>643</v>
      </c>
      <c r="M174" s="2">
        <v>-24009</v>
      </c>
      <c r="N174" s="2">
        <v>22078</v>
      </c>
      <c r="O174" s="2">
        <v>630261</v>
      </c>
      <c r="P174" s="2">
        <v>0</v>
      </c>
      <c r="Q174" s="2">
        <f t="shared" si="4"/>
        <v>3891445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2822563</v>
      </c>
      <c r="F175" s="2">
        <v>251515</v>
      </c>
      <c r="G175" s="2">
        <v>1001405</v>
      </c>
      <c r="H175" s="2"/>
      <c r="I175" s="2">
        <v>4307</v>
      </c>
      <c r="J175" s="2">
        <v>6509</v>
      </c>
      <c r="K175" s="2"/>
      <c r="L175" s="2">
        <v>923</v>
      </c>
      <c r="M175" s="2">
        <v>-20617</v>
      </c>
      <c r="N175" s="2">
        <v>25521</v>
      </c>
      <c r="O175" s="2">
        <v>424563</v>
      </c>
      <c r="P175" s="2">
        <v>0</v>
      </c>
      <c r="Q175" s="2">
        <f t="shared" si="4"/>
        <v>4516689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3012043</v>
      </c>
      <c r="F176" s="2">
        <v>168639</v>
      </c>
      <c r="G176" s="2">
        <v>1168779</v>
      </c>
      <c r="H176" s="2"/>
      <c r="I176" s="2">
        <v>5024</v>
      </c>
      <c r="J176" s="2">
        <v>7205</v>
      </c>
      <c r="K176" s="2"/>
      <c r="L176" s="2">
        <v>639</v>
      </c>
      <c r="M176" s="2">
        <v>-26479</v>
      </c>
      <c r="N176" s="2">
        <v>21043</v>
      </c>
      <c r="O176" s="2">
        <v>447358</v>
      </c>
      <c r="P176" s="2">
        <v>0</v>
      </c>
      <c r="Q176" s="2">
        <f t="shared" si="4"/>
        <v>4804251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3061268</v>
      </c>
      <c r="F177" s="2">
        <v>117429</v>
      </c>
      <c r="G177" s="2">
        <v>1142313</v>
      </c>
      <c r="H177" s="2"/>
      <c r="I177" s="2">
        <v>5319</v>
      </c>
      <c r="J177" s="2">
        <v>7120</v>
      </c>
      <c r="K177" s="2"/>
      <c r="L177" s="2">
        <v>288</v>
      </c>
      <c r="M177" s="2">
        <v>-19296</v>
      </c>
      <c r="N177" s="2">
        <v>24287</v>
      </c>
      <c r="O177" s="2">
        <v>557579</v>
      </c>
      <c r="P177" s="2">
        <v>0</v>
      </c>
      <c r="Q177" s="2">
        <f t="shared" si="4"/>
        <v>4896307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2562637</v>
      </c>
      <c r="F178" s="2">
        <v>122316</v>
      </c>
      <c r="G178" s="2">
        <v>1253850</v>
      </c>
      <c r="H178" s="2"/>
      <c r="I178" s="2">
        <v>5268</v>
      </c>
      <c r="J178" s="2">
        <v>6588</v>
      </c>
      <c r="K178" s="2"/>
      <c r="L178" s="2">
        <v>450</v>
      </c>
      <c r="M178" s="2">
        <v>-23448</v>
      </c>
      <c r="N178" s="2">
        <v>22529</v>
      </c>
      <c r="O178" s="2">
        <v>473196</v>
      </c>
      <c r="P178" s="2">
        <v>0</v>
      </c>
      <c r="Q178" s="2">
        <f t="shared" si="4"/>
        <v>4423386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2094993</v>
      </c>
      <c r="F179" s="2">
        <v>131054</v>
      </c>
      <c r="G179" s="2">
        <v>1069041</v>
      </c>
      <c r="H179" s="2"/>
      <c r="I179" s="2">
        <v>5848</v>
      </c>
      <c r="J179" s="2">
        <v>6840</v>
      </c>
      <c r="K179" s="2"/>
      <c r="L179" s="2">
        <v>197</v>
      </c>
      <c r="M179" s="2">
        <v>-26427</v>
      </c>
      <c r="N179" s="2">
        <v>17923</v>
      </c>
      <c r="O179" s="2">
        <v>668378</v>
      </c>
      <c r="P179" s="2">
        <v>0</v>
      </c>
      <c r="Q179" s="2">
        <f t="shared" si="4"/>
        <v>3967847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2146710</v>
      </c>
      <c r="F180" s="2">
        <v>13557</v>
      </c>
      <c r="G180" s="2">
        <v>1311407</v>
      </c>
      <c r="H180" s="2"/>
      <c r="I180" s="2">
        <v>4401</v>
      </c>
      <c r="J180" s="2">
        <v>6888</v>
      </c>
      <c r="K180" s="2"/>
      <c r="L180" s="2">
        <v>715</v>
      </c>
      <c r="M180" s="2">
        <v>-17531</v>
      </c>
      <c r="N180" s="2">
        <v>17846</v>
      </c>
      <c r="O180" s="2">
        <v>657177</v>
      </c>
      <c r="P180" s="2">
        <v>28</v>
      </c>
      <c r="Q180" s="2">
        <f t="shared" si="4"/>
        <v>4141198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2829159</v>
      </c>
      <c r="F181" s="2">
        <v>184290</v>
      </c>
      <c r="G181" s="2">
        <v>1103228</v>
      </c>
      <c r="H181" s="2"/>
      <c r="I181" s="2">
        <v>4579</v>
      </c>
      <c r="J181" s="2">
        <v>7163</v>
      </c>
      <c r="K181" s="2"/>
      <c r="L181" s="2">
        <v>1025</v>
      </c>
      <c r="M181" s="2">
        <v>-22873</v>
      </c>
      <c r="N181" s="2">
        <v>23748</v>
      </c>
      <c r="O181" s="2">
        <v>871047</v>
      </c>
      <c r="P181" s="2">
        <v>804</v>
      </c>
      <c r="Q181" s="2">
        <f t="shared" si="4"/>
        <v>5002170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2749897</v>
      </c>
      <c r="F182" s="2">
        <v>180625</v>
      </c>
      <c r="G182" s="2">
        <v>1020207</v>
      </c>
      <c r="H182" s="2"/>
      <c r="I182" s="2">
        <v>4208</v>
      </c>
      <c r="J182" s="2">
        <v>8204</v>
      </c>
      <c r="K182" s="2"/>
      <c r="L182" s="2">
        <v>409</v>
      </c>
      <c r="M182" s="2">
        <v>-26170</v>
      </c>
      <c r="N182" s="2">
        <v>19661</v>
      </c>
      <c r="O182" s="2">
        <v>781106</v>
      </c>
      <c r="P182" s="2">
        <v>0</v>
      </c>
      <c r="Q182" s="2">
        <f t="shared" si="4"/>
        <v>4738147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2167081</v>
      </c>
      <c r="F183" s="2">
        <v>176463</v>
      </c>
      <c r="G183" s="2">
        <v>848476</v>
      </c>
      <c r="H183" s="2"/>
      <c r="I183" s="2">
        <v>3690</v>
      </c>
      <c r="J183" s="2">
        <v>7629</v>
      </c>
      <c r="K183" s="2"/>
      <c r="L183" s="2">
        <v>1893</v>
      </c>
      <c r="M183" s="2">
        <v>-25083</v>
      </c>
      <c r="N183" s="2">
        <v>31249</v>
      </c>
      <c r="O183" s="2">
        <v>999696</v>
      </c>
      <c r="P183" s="2">
        <v>734</v>
      </c>
      <c r="Q183" s="2">
        <f t="shared" si="4"/>
        <v>4211828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2131833</v>
      </c>
      <c r="F184" s="2">
        <v>210294</v>
      </c>
      <c r="G184" s="2">
        <v>993146</v>
      </c>
      <c r="H184" s="2"/>
      <c r="I184" s="2">
        <v>4132</v>
      </c>
      <c r="J184" s="2">
        <v>8516</v>
      </c>
      <c r="K184" s="2"/>
      <c r="L184" s="2">
        <v>452</v>
      </c>
      <c r="M184" s="2">
        <v>-29485</v>
      </c>
      <c r="N184" s="2">
        <v>36221</v>
      </c>
      <c r="O184" s="2">
        <v>941375</v>
      </c>
      <c r="P184" s="2">
        <v>0</v>
      </c>
      <c r="Q184" s="2">
        <f t="shared" si="4"/>
        <v>4296484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1963653</v>
      </c>
      <c r="F185" s="2">
        <v>174800</v>
      </c>
      <c r="G185" s="2">
        <v>1194487</v>
      </c>
      <c r="H185" s="2"/>
      <c r="I185" s="2">
        <v>4120</v>
      </c>
      <c r="J185" s="2">
        <v>8485</v>
      </c>
      <c r="K185" s="2"/>
      <c r="L185" s="2">
        <v>121</v>
      </c>
      <c r="M185" s="2">
        <v>-24885</v>
      </c>
      <c r="N185" s="2">
        <v>35402</v>
      </c>
      <c r="O185" s="2">
        <v>864844</v>
      </c>
      <c r="P185" s="2">
        <v>0</v>
      </c>
      <c r="Q185" s="2">
        <f t="shared" si="4"/>
        <v>4221027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2164752</v>
      </c>
      <c r="F186" s="2">
        <v>181747</v>
      </c>
      <c r="G186" s="2">
        <v>1028783</v>
      </c>
      <c r="H186" s="2"/>
      <c r="I186" s="2">
        <v>4456</v>
      </c>
      <c r="J186" s="2">
        <v>6854</v>
      </c>
      <c r="K186" s="2"/>
      <c r="L186" s="2">
        <v>823</v>
      </c>
      <c r="M186" s="2">
        <v>-26894</v>
      </c>
      <c r="N186" s="2">
        <v>45877</v>
      </c>
      <c r="O186" s="2">
        <v>739735</v>
      </c>
      <c r="P186" s="2">
        <v>422</v>
      </c>
      <c r="Q186" s="2">
        <f t="shared" si="4"/>
        <v>4146555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2644234</v>
      </c>
      <c r="F187" s="2">
        <v>189362</v>
      </c>
      <c r="G187" s="2">
        <v>1362922</v>
      </c>
      <c r="H187" s="2"/>
      <c r="I187" s="2">
        <v>4363</v>
      </c>
      <c r="J187" s="2">
        <v>6546</v>
      </c>
      <c r="K187" s="2"/>
      <c r="L187" s="2">
        <v>451</v>
      </c>
      <c r="M187" s="2">
        <v>-19623</v>
      </c>
      <c r="N187" s="2">
        <v>49080</v>
      </c>
      <c r="O187" s="2">
        <v>557223</v>
      </c>
      <c r="P187" s="2">
        <v>86</v>
      </c>
      <c r="Q187" s="2">
        <f t="shared" si="4"/>
        <v>4794644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2978440</v>
      </c>
      <c r="F188" s="2">
        <v>162009</v>
      </c>
      <c r="G188" s="2">
        <v>1551480</v>
      </c>
      <c r="H188" s="2"/>
      <c r="I188" s="2">
        <v>4555</v>
      </c>
      <c r="J188" s="2">
        <v>6922</v>
      </c>
      <c r="K188" s="2"/>
      <c r="L188" s="2">
        <v>619</v>
      </c>
      <c r="M188" s="2">
        <v>-26736</v>
      </c>
      <c r="N188" s="2">
        <v>52482</v>
      </c>
      <c r="O188" s="2">
        <v>635686</v>
      </c>
      <c r="P188" s="2">
        <v>221</v>
      </c>
      <c r="Q188" s="2">
        <f t="shared" si="4"/>
        <v>5365678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2907208</v>
      </c>
      <c r="F189" s="2">
        <v>122667</v>
      </c>
      <c r="G189" s="2">
        <v>1365188</v>
      </c>
      <c r="H189" s="2"/>
      <c r="I189" s="2">
        <v>4390</v>
      </c>
      <c r="J189" s="2">
        <v>6716</v>
      </c>
      <c r="K189" s="2"/>
      <c r="L189" s="2">
        <v>544</v>
      </c>
      <c r="M189" s="2">
        <v>-34024</v>
      </c>
      <c r="N189" s="2">
        <v>43329</v>
      </c>
      <c r="O189" s="2">
        <v>585255</v>
      </c>
      <c r="P189" s="2">
        <v>1661</v>
      </c>
      <c r="Q189" s="2">
        <f t="shared" si="4"/>
        <v>5002934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2422672</v>
      </c>
      <c r="F190" s="2">
        <v>138369</v>
      </c>
      <c r="G190" s="2">
        <v>900998</v>
      </c>
      <c r="H190" s="2"/>
      <c r="I190" s="2">
        <v>4083</v>
      </c>
      <c r="J190" s="2">
        <v>6220</v>
      </c>
      <c r="K190" s="2"/>
      <c r="L190" s="2">
        <v>572</v>
      </c>
      <c r="M190" s="2">
        <v>-21235</v>
      </c>
      <c r="N190" s="2">
        <v>70968</v>
      </c>
      <c r="O190" s="2">
        <v>731445</v>
      </c>
      <c r="P190" s="2">
        <v>0</v>
      </c>
      <c r="Q190" s="2">
        <f t="shared" si="4"/>
        <v>4254092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2370084</v>
      </c>
      <c r="F191" s="2">
        <v>123701</v>
      </c>
      <c r="G191" s="2">
        <v>754096</v>
      </c>
      <c r="H191" s="2"/>
      <c r="I191" s="2">
        <v>3847</v>
      </c>
      <c r="J191" s="2">
        <v>7048</v>
      </c>
      <c r="K191" s="2"/>
      <c r="L191" s="2">
        <v>1068</v>
      </c>
      <c r="M191" s="2">
        <v>-17319</v>
      </c>
      <c r="N191" s="2">
        <v>67631</v>
      </c>
      <c r="O191" s="2">
        <v>788586</v>
      </c>
      <c r="P191" s="2">
        <v>0</v>
      </c>
      <c r="Q191" s="2">
        <f t="shared" si="4"/>
        <v>4098742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2538475</v>
      </c>
      <c r="F192" s="2">
        <v>99625</v>
      </c>
      <c r="G192" s="2">
        <v>722009</v>
      </c>
      <c r="H192" s="2"/>
      <c r="I192" s="2">
        <v>3891</v>
      </c>
      <c r="J192" s="2">
        <v>6200</v>
      </c>
      <c r="K192" s="2"/>
      <c r="L192" s="2">
        <v>1500</v>
      </c>
      <c r="M192" s="2">
        <v>-18415</v>
      </c>
      <c r="N192" s="2">
        <v>51417</v>
      </c>
      <c r="O192" s="2">
        <v>927221</v>
      </c>
      <c r="P192" s="2">
        <v>0</v>
      </c>
      <c r="Q192" s="2">
        <f t="shared" si="4"/>
        <v>4331923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2941738</v>
      </c>
      <c r="F193" s="2">
        <v>158453</v>
      </c>
      <c r="G193" s="2">
        <v>925758</v>
      </c>
      <c r="H193" s="2"/>
      <c r="I193" s="2">
        <v>4182</v>
      </c>
      <c r="J193" s="2">
        <v>6952</v>
      </c>
      <c r="K193" s="2"/>
      <c r="L193" s="2">
        <v>1219</v>
      </c>
      <c r="M193" s="2">
        <v>-24317</v>
      </c>
      <c r="N193" s="2">
        <v>45011</v>
      </c>
      <c r="O193" s="2">
        <v>873155</v>
      </c>
      <c r="P193" s="2">
        <v>0</v>
      </c>
      <c r="Q193" s="2">
        <f t="shared" si="4"/>
        <v>4932151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2806793</v>
      </c>
      <c r="F194" s="2">
        <v>183461</v>
      </c>
      <c r="G194" s="2">
        <v>1085511</v>
      </c>
      <c r="H194" s="2"/>
      <c r="I194" s="2">
        <v>4772</v>
      </c>
      <c r="J194" s="2">
        <v>6890</v>
      </c>
      <c r="K194" s="2"/>
      <c r="L194" s="2">
        <v>314</v>
      </c>
      <c r="M194" s="2">
        <v>-29303</v>
      </c>
      <c r="N194" s="2">
        <v>39840</v>
      </c>
      <c r="O194" s="2">
        <v>862356</v>
      </c>
      <c r="P194" s="2">
        <v>6727</v>
      </c>
      <c r="Q194" s="2">
        <f t="shared" ref="Q194:Q216" si="6">SUM(D194:P194)</f>
        <v>4967361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2412603</v>
      </c>
      <c r="F195" s="2">
        <v>163584</v>
      </c>
      <c r="G195" s="2">
        <v>731046</v>
      </c>
      <c r="H195" s="2"/>
      <c r="I195" s="2">
        <v>4913</v>
      </c>
      <c r="J195" s="2">
        <v>6319</v>
      </c>
      <c r="K195" s="2"/>
      <c r="L195" s="2">
        <v>452</v>
      </c>
      <c r="M195" s="2">
        <v>-22576</v>
      </c>
      <c r="N195" s="2">
        <v>46940</v>
      </c>
      <c r="O195" s="2">
        <v>834370</v>
      </c>
      <c r="P195" s="2">
        <v>7031</v>
      </c>
      <c r="Q195" s="2">
        <f t="shared" si="6"/>
        <v>4184682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2399417</v>
      </c>
      <c r="F196" s="2">
        <v>224532</v>
      </c>
      <c r="G196" s="2">
        <v>723342</v>
      </c>
      <c r="H196" s="2"/>
      <c r="I196" s="2">
        <v>4895</v>
      </c>
      <c r="J196" s="2">
        <v>6683</v>
      </c>
      <c r="K196" s="2"/>
      <c r="L196" s="2">
        <v>1245</v>
      </c>
      <c r="M196" s="2">
        <v>-23335</v>
      </c>
      <c r="N196" s="2">
        <v>80478</v>
      </c>
      <c r="O196" s="2">
        <v>939753</v>
      </c>
      <c r="P196" s="2">
        <v>8652</v>
      </c>
      <c r="Q196" s="2">
        <f t="shared" si="6"/>
        <v>4365662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1821810</v>
      </c>
      <c r="F197" s="2">
        <v>219958</v>
      </c>
      <c r="G197" s="2">
        <v>950442</v>
      </c>
      <c r="H197" s="2"/>
      <c r="I197" s="2">
        <v>3914</v>
      </c>
      <c r="J197" s="2">
        <v>6350</v>
      </c>
      <c r="K197" s="2"/>
      <c r="L197" s="2">
        <v>287</v>
      </c>
      <c r="M197" s="2">
        <v>-25118</v>
      </c>
      <c r="N197" s="2">
        <v>85322</v>
      </c>
      <c r="O197" s="2">
        <v>953311</v>
      </c>
      <c r="P197" s="2">
        <v>8040</v>
      </c>
      <c r="Q197" s="2">
        <f t="shared" si="6"/>
        <v>4024316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2214849</v>
      </c>
      <c r="F198" s="2">
        <v>233983</v>
      </c>
      <c r="G198" s="2">
        <v>863931</v>
      </c>
      <c r="H198" s="2"/>
      <c r="I198" s="2">
        <v>4896</v>
      </c>
      <c r="J198" s="2">
        <v>6530</v>
      </c>
      <c r="K198" s="2"/>
      <c r="L198" s="2">
        <v>1092</v>
      </c>
      <c r="M198" s="2">
        <v>-29218</v>
      </c>
      <c r="N198" s="2">
        <v>102095</v>
      </c>
      <c r="O198" s="2">
        <v>872534</v>
      </c>
      <c r="P198" s="2">
        <v>7571</v>
      </c>
      <c r="Q198" s="2">
        <f t="shared" si="6"/>
        <v>4278263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2631977</v>
      </c>
      <c r="F199" s="2">
        <v>240208</v>
      </c>
      <c r="G199" s="2">
        <v>1153758</v>
      </c>
      <c r="H199" s="2"/>
      <c r="I199" s="2">
        <v>4704</v>
      </c>
      <c r="J199" s="2">
        <v>6462</v>
      </c>
      <c r="K199" s="2"/>
      <c r="L199" s="2">
        <v>376</v>
      </c>
      <c r="M199" s="2">
        <v>-28787</v>
      </c>
      <c r="N199" s="2">
        <v>109978</v>
      </c>
      <c r="O199" s="2">
        <v>672622</v>
      </c>
      <c r="P199" s="2">
        <v>6560</v>
      </c>
      <c r="Q199" s="2">
        <f t="shared" si="6"/>
        <v>4797858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2874288</v>
      </c>
      <c r="F200" s="2">
        <v>172434</v>
      </c>
      <c r="G200" s="2">
        <v>1619553</v>
      </c>
      <c r="H200" s="2"/>
      <c r="I200" s="2">
        <v>4775</v>
      </c>
      <c r="J200" s="2">
        <v>6649</v>
      </c>
      <c r="K200" s="2"/>
      <c r="L200" s="2">
        <v>670</v>
      </c>
      <c r="M200" s="2">
        <v>-33899</v>
      </c>
      <c r="N200" s="2">
        <v>96079</v>
      </c>
      <c r="O200" s="2">
        <v>550930</v>
      </c>
      <c r="P200" s="2">
        <v>8497</v>
      </c>
      <c r="Q200" s="2">
        <f t="shared" si="6"/>
        <v>5299976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2601689</v>
      </c>
      <c r="F201" s="2">
        <v>112256</v>
      </c>
      <c r="G201" s="2">
        <v>1482206</v>
      </c>
      <c r="H201" s="2"/>
      <c r="I201" s="2">
        <v>4657</v>
      </c>
      <c r="J201" s="2">
        <v>5589</v>
      </c>
      <c r="K201" s="2"/>
      <c r="L201" s="2">
        <v>909</v>
      </c>
      <c r="M201" s="2">
        <v>-31083</v>
      </c>
      <c r="N201" s="2">
        <v>93678</v>
      </c>
      <c r="O201" s="2">
        <v>591781</v>
      </c>
      <c r="P201" s="2">
        <v>8095</v>
      </c>
      <c r="Q201" s="2">
        <f t="shared" si="6"/>
        <v>4869777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2381641</v>
      </c>
      <c r="F202" s="2">
        <v>107984</v>
      </c>
      <c r="G202" s="2">
        <v>1177034</v>
      </c>
      <c r="H202" s="2"/>
      <c r="I202" s="2">
        <v>4688</v>
      </c>
      <c r="J202" s="2">
        <v>5459</v>
      </c>
      <c r="K202" s="2"/>
      <c r="L202" s="2">
        <v>624</v>
      </c>
      <c r="M202" s="2">
        <v>-26056</v>
      </c>
      <c r="N202" s="2">
        <v>89087</v>
      </c>
      <c r="O202" s="2">
        <v>627948</v>
      </c>
      <c r="P202" s="2">
        <v>7972</v>
      </c>
      <c r="Q202" s="2">
        <f t="shared" si="6"/>
        <v>4376381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2234395</v>
      </c>
      <c r="F203" s="2">
        <v>97944</v>
      </c>
      <c r="G203" s="2">
        <v>844876</v>
      </c>
      <c r="H203" s="2"/>
      <c r="I203" s="2">
        <v>5074</v>
      </c>
      <c r="J203" s="2">
        <v>5871</v>
      </c>
      <c r="K203" s="2"/>
      <c r="L203" s="2">
        <v>1044</v>
      </c>
      <c r="M203" s="2">
        <v>-28924</v>
      </c>
      <c r="N203" s="2">
        <v>84310</v>
      </c>
      <c r="O203" s="2">
        <v>918666</v>
      </c>
      <c r="P203" s="2">
        <v>6462</v>
      </c>
      <c r="Q203" s="2">
        <f t="shared" si="6"/>
        <v>4169718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2389137</v>
      </c>
      <c r="F204" s="2">
        <v>113424</v>
      </c>
      <c r="G204" s="2">
        <v>856255</v>
      </c>
      <c r="H204" s="2"/>
      <c r="I204" s="2">
        <v>4670</v>
      </c>
      <c r="J204" s="2">
        <v>6144</v>
      </c>
      <c r="K204" s="2"/>
      <c r="L204" s="2">
        <v>587</v>
      </c>
      <c r="M204" s="2">
        <v>-20715</v>
      </c>
      <c r="N204" s="2">
        <v>55058</v>
      </c>
      <c r="O204" s="2">
        <v>835664</v>
      </c>
      <c r="P204" s="2">
        <v>7555</v>
      </c>
      <c r="Q204" s="2">
        <f t="shared" si="6"/>
        <v>4247779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2473616</v>
      </c>
      <c r="F205" s="2">
        <v>148672</v>
      </c>
      <c r="G205" s="2">
        <v>1162456</v>
      </c>
      <c r="H205" s="2"/>
      <c r="I205" s="2">
        <v>4974</v>
      </c>
      <c r="J205" s="2">
        <v>6072</v>
      </c>
      <c r="K205" s="2"/>
      <c r="L205" s="2">
        <v>870</v>
      </c>
      <c r="M205" s="2">
        <v>-27638</v>
      </c>
      <c r="N205" s="2">
        <v>52046</v>
      </c>
      <c r="O205" s="2">
        <v>907153</v>
      </c>
      <c r="P205" s="2">
        <v>7832</v>
      </c>
      <c r="Q205" s="2">
        <f t="shared" si="6"/>
        <v>4736053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2254040</v>
      </c>
      <c r="F206" s="2">
        <v>173103</v>
      </c>
      <c r="G206" s="2">
        <v>1340917</v>
      </c>
      <c r="H206" s="2"/>
      <c r="I206" s="2">
        <v>5850</v>
      </c>
      <c r="J206" s="2">
        <v>6463</v>
      </c>
      <c r="K206" s="2"/>
      <c r="L206" s="2">
        <v>1505</v>
      </c>
      <c r="M206" s="2">
        <v>-29846</v>
      </c>
      <c r="N206" s="2">
        <v>56381</v>
      </c>
      <c r="O206" s="2">
        <v>866045</v>
      </c>
      <c r="P206" s="2">
        <v>6685</v>
      </c>
      <c r="Q206" s="2">
        <f t="shared" si="6"/>
        <v>4681143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2014788</v>
      </c>
      <c r="F207" s="2">
        <v>190974</v>
      </c>
      <c r="G207" s="2">
        <v>1278340</v>
      </c>
      <c r="H207" s="2"/>
      <c r="I207" s="2">
        <v>4728</v>
      </c>
      <c r="J207" s="2">
        <v>6291</v>
      </c>
      <c r="K207" s="2"/>
      <c r="L207" s="2">
        <v>976</v>
      </c>
      <c r="M207" s="2">
        <v>-28642</v>
      </c>
      <c r="N207" s="2">
        <v>68888</v>
      </c>
      <c r="O207" s="2">
        <v>752652</v>
      </c>
      <c r="P207" s="2">
        <v>6227</v>
      </c>
      <c r="Q207" s="2">
        <f t="shared" si="6"/>
        <v>4295222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1974733</v>
      </c>
      <c r="F208" s="2">
        <v>191105</v>
      </c>
      <c r="G208" s="2">
        <v>1134436</v>
      </c>
      <c r="H208" s="2"/>
      <c r="I208" s="2">
        <v>4834</v>
      </c>
      <c r="J208" s="2">
        <v>6766</v>
      </c>
      <c r="K208" s="2"/>
      <c r="L208" s="2">
        <v>863</v>
      </c>
      <c r="M208" s="2">
        <v>-23722</v>
      </c>
      <c r="N208" s="2">
        <v>86255</v>
      </c>
      <c r="O208" s="2">
        <v>998436</v>
      </c>
      <c r="P208" s="2">
        <v>5331</v>
      </c>
      <c r="Q208" s="2">
        <f t="shared" si="6"/>
        <v>4379037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1766359</v>
      </c>
      <c r="F209" s="2">
        <v>186623</v>
      </c>
      <c r="G209" s="2">
        <v>1029788</v>
      </c>
      <c r="H209" s="2"/>
      <c r="I209" s="2">
        <v>4932</v>
      </c>
      <c r="J209" s="2">
        <v>6646</v>
      </c>
      <c r="K209" s="2"/>
      <c r="L209" s="2">
        <v>809</v>
      </c>
      <c r="M209" s="2">
        <v>-24282</v>
      </c>
      <c r="N209" s="2">
        <v>102379</v>
      </c>
      <c r="O209" s="2">
        <v>990753</v>
      </c>
      <c r="P209" s="2">
        <v>7782</v>
      </c>
      <c r="Q209" s="2">
        <f t="shared" si="6"/>
        <v>4071789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1764821</v>
      </c>
      <c r="F210" s="2">
        <v>232427</v>
      </c>
      <c r="G210" s="2">
        <v>1402496</v>
      </c>
      <c r="H210" s="2"/>
      <c r="I210" s="2">
        <v>5258</v>
      </c>
      <c r="J210" s="2">
        <v>6677</v>
      </c>
      <c r="K210" s="2"/>
      <c r="L210" s="2">
        <v>740</v>
      </c>
      <c r="M210" s="2">
        <v>-18645</v>
      </c>
      <c r="N210" s="2">
        <v>116970</v>
      </c>
      <c r="O210" s="2">
        <v>784263</v>
      </c>
      <c r="P210" s="2">
        <v>7938</v>
      </c>
      <c r="Q210" s="2">
        <f t="shared" si="6"/>
        <v>4302945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2127342</v>
      </c>
      <c r="F211" s="2">
        <v>201673</v>
      </c>
      <c r="G211" s="2">
        <v>1675402</v>
      </c>
      <c r="H211" s="2"/>
      <c r="I211" s="2">
        <v>5192</v>
      </c>
      <c r="J211" s="2">
        <v>6315</v>
      </c>
      <c r="K211" s="2"/>
      <c r="L211" s="2">
        <v>1269</v>
      </c>
      <c r="M211" s="2">
        <v>-25489</v>
      </c>
      <c r="N211" s="2">
        <v>127863</v>
      </c>
      <c r="O211" s="2">
        <v>859267</v>
      </c>
      <c r="P211" s="2">
        <v>7813</v>
      </c>
      <c r="Q211" s="2">
        <f t="shared" si="6"/>
        <v>4986647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2649472</v>
      </c>
      <c r="F212" s="2">
        <v>154823</v>
      </c>
      <c r="G212" s="2">
        <v>1914489</v>
      </c>
      <c r="H212" s="2"/>
      <c r="I212" s="2">
        <v>4951</v>
      </c>
      <c r="J212" s="2">
        <v>6567</v>
      </c>
      <c r="K212" s="2"/>
      <c r="L212" s="2">
        <v>948</v>
      </c>
      <c r="M212" s="2">
        <v>-25443</v>
      </c>
      <c r="N212" s="2">
        <v>112181</v>
      </c>
      <c r="O212" s="2">
        <v>679504</v>
      </c>
      <c r="P212" s="2">
        <v>7289</v>
      </c>
      <c r="Q212" s="2">
        <f t="shared" si="6"/>
        <v>5504781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2626203</v>
      </c>
      <c r="F213" s="2">
        <v>132530</v>
      </c>
      <c r="G213" s="2">
        <v>1665157</v>
      </c>
      <c r="H213" s="2"/>
      <c r="I213" s="2">
        <v>4461</v>
      </c>
      <c r="J213" s="2">
        <v>6461</v>
      </c>
      <c r="K213" s="2"/>
      <c r="L213" s="2">
        <v>530</v>
      </c>
      <c r="M213" s="2">
        <v>-23533</v>
      </c>
      <c r="N213" s="2">
        <v>113077</v>
      </c>
      <c r="O213" s="2">
        <v>732362</v>
      </c>
      <c r="P213" s="2">
        <v>8544</v>
      </c>
      <c r="Q213" s="2">
        <f t="shared" si="6"/>
        <v>5265792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2234113</v>
      </c>
      <c r="F214" s="2">
        <v>105401</v>
      </c>
      <c r="G214" s="2">
        <v>1463115</v>
      </c>
      <c r="H214" s="2"/>
      <c r="I214" s="2">
        <v>4996</v>
      </c>
      <c r="J214" s="2">
        <v>6012</v>
      </c>
      <c r="K214" s="2"/>
      <c r="L214" s="2">
        <v>555</v>
      </c>
      <c r="M214" s="2">
        <v>-19157</v>
      </c>
      <c r="N214" s="2">
        <v>106136</v>
      </c>
      <c r="O214" s="2">
        <v>661859</v>
      </c>
      <c r="P214" s="2">
        <v>8497</v>
      </c>
      <c r="Q214" s="2">
        <f t="shared" si="6"/>
        <v>4571527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2121513</v>
      </c>
      <c r="F215" s="2">
        <v>117092</v>
      </c>
      <c r="G215" s="2">
        <v>1253307</v>
      </c>
      <c r="H215" s="2"/>
      <c r="I215" s="2">
        <v>4641</v>
      </c>
      <c r="J215" s="2">
        <v>6684</v>
      </c>
      <c r="K215" s="2"/>
      <c r="L215" s="2">
        <v>703</v>
      </c>
      <c r="M215" s="2">
        <v>-16642</v>
      </c>
      <c r="N215" s="2">
        <v>82852</v>
      </c>
      <c r="O215" s="2">
        <v>713207</v>
      </c>
      <c r="P215" s="2">
        <v>6714</v>
      </c>
      <c r="Q215" s="2">
        <f t="shared" si="6"/>
        <v>4290071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2282957</v>
      </c>
      <c r="F216" s="2">
        <v>115095</v>
      </c>
      <c r="G216" s="2">
        <v>1309372</v>
      </c>
      <c r="H216" s="2"/>
      <c r="I216" s="2">
        <v>4474</v>
      </c>
      <c r="J216" s="2">
        <v>6216</v>
      </c>
      <c r="K216" s="2"/>
      <c r="L216" s="2">
        <v>2510</v>
      </c>
      <c r="M216" s="2">
        <v>-10555</v>
      </c>
      <c r="N216" s="2">
        <v>62219</v>
      </c>
      <c r="O216" s="2">
        <v>754024</v>
      </c>
      <c r="P216" s="2">
        <v>7947</v>
      </c>
      <c r="Q216" s="2">
        <f t="shared" si="6"/>
        <v>4534259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2565720</v>
      </c>
      <c r="F217" s="2">
        <v>121304</v>
      </c>
      <c r="G217" s="2">
        <v>1357328</v>
      </c>
      <c r="H217" s="2"/>
      <c r="I217" s="2">
        <v>5003</v>
      </c>
      <c r="J217" s="2">
        <v>6858</v>
      </c>
      <c r="K217" s="2"/>
      <c r="L217" s="2">
        <v>603</v>
      </c>
      <c r="M217" s="2">
        <v>-16782</v>
      </c>
      <c r="N217" s="2">
        <v>52100</v>
      </c>
      <c r="O217" s="2">
        <v>1026735</v>
      </c>
      <c r="P217" s="2">
        <v>7872</v>
      </c>
      <c r="Q217" s="2">
        <f>SUM(D217:P217)</f>
        <v>5126741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2590044</v>
      </c>
      <c r="F218" s="2">
        <v>134324</v>
      </c>
      <c r="G218" s="2">
        <v>1310903</v>
      </c>
      <c r="H218" s="2"/>
      <c r="I218" s="2">
        <v>3883</v>
      </c>
      <c r="J218" s="2">
        <v>6463</v>
      </c>
      <c r="K218" s="2"/>
      <c r="L218" s="2">
        <v>1148</v>
      </c>
      <c r="M218" s="2">
        <v>-19712</v>
      </c>
      <c r="N218" s="2">
        <v>61295</v>
      </c>
      <c r="O218" s="2">
        <v>933496</v>
      </c>
      <c r="P218" s="2">
        <v>6973</v>
      </c>
      <c r="Q218" s="2">
        <f t="shared" ref="Q218:Q241" si="8">SUM(D218:P218)</f>
        <v>5028817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2103612</v>
      </c>
      <c r="F219" s="2">
        <v>128702</v>
      </c>
      <c r="G219" s="2">
        <v>1418904</v>
      </c>
      <c r="H219" s="2"/>
      <c r="I219" s="2">
        <v>3523</v>
      </c>
      <c r="J219" s="2">
        <v>5979</v>
      </c>
      <c r="K219" s="2"/>
      <c r="L219" s="2">
        <v>1284</v>
      </c>
      <c r="M219" s="2">
        <v>-13873</v>
      </c>
      <c r="N219" s="2">
        <v>65533</v>
      </c>
      <c r="O219" s="2">
        <v>866280</v>
      </c>
      <c r="P219" s="2">
        <v>6167</v>
      </c>
      <c r="Q219" s="2">
        <f t="shared" si="8"/>
        <v>4586111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2120119</v>
      </c>
      <c r="F220" s="2">
        <v>130080</v>
      </c>
      <c r="G220" s="2">
        <v>1230615</v>
      </c>
      <c r="H220" s="2"/>
      <c r="I220" s="2">
        <v>5075</v>
      </c>
      <c r="J220" s="2">
        <v>6325</v>
      </c>
      <c r="K220" s="2"/>
      <c r="L220" s="2">
        <v>849</v>
      </c>
      <c r="M220" s="2">
        <v>-15881</v>
      </c>
      <c r="N220" s="2">
        <v>99062</v>
      </c>
      <c r="O220" s="2">
        <v>935245</v>
      </c>
      <c r="P220" s="2">
        <v>7500</v>
      </c>
      <c r="Q220" s="2">
        <f t="shared" si="8"/>
        <v>4518989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1661571</v>
      </c>
      <c r="F221" s="2">
        <v>157285</v>
      </c>
      <c r="G221" s="2">
        <v>1190938</v>
      </c>
      <c r="H221" s="2"/>
      <c r="I221" s="2">
        <v>5456</v>
      </c>
      <c r="J221" s="2">
        <v>5465</v>
      </c>
      <c r="K221" s="2"/>
      <c r="L221" s="2">
        <v>1148</v>
      </c>
      <c r="M221" s="2">
        <v>-10897</v>
      </c>
      <c r="N221" s="2">
        <v>114990</v>
      </c>
      <c r="O221" s="2">
        <v>1032077</v>
      </c>
      <c r="P221" s="2">
        <v>7263</v>
      </c>
      <c r="Q221" s="2">
        <f t="shared" si="8"/>
        <v>4165296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1761046</v>
      </c>
      <c r="F222" s="2">
        <v>189690</v>
      </c>
      <c r="G222" s="2">
        <v>1210440</v>
      </c>
      <c r="H222" s="2"/>
      <c r="I222" s="2">
        <v>5953</v>
      </c>
      <c r="J222" s="2">
        <v>6410</v>
      </c>
      <c r="K222" s="2"/>
      <c r="L222" s="2">
        <v>662</v>
      </c>
      <c r="M222" s="2">
        <v>-16573</v>
      </c>
      <c r="N222" s="2">
        <v>122165</v>
      </c>
      <c r="O222" s="2">
        <v>922721</v>
      </c>
      <c r="P222" s="2">
        <v>6132</v>
      </c>
      <c r="Q222" s="2">
        <f t="shared" si="8"/>
        <v>4208646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1764643</v>
      </c>
      <c r="F223" s="2">
        <v>167479</v>
      </c>
      <c r="G223" s="2">
        <v>1371210</v>
      </c>
      <c r="H223" s="2"/>
      <c r="I223" s="2">
        <v>4087</v>
      </c>
      <c r="J223" s="2">
        <v>5921</v>
      </c>
      <c r="K223" s="2"/>
      <c r="L223" s="2">
        <v>708</v>
      </c>
      <c r="M223" s="2">
        <v>-14332</v>
      </c>
      <c r="N223" s="2">
        <v>136771</v>
      </c>
      <c r="O223" s="2">
        <v>795746</v>
      </c>
      <c r="P223" s="2">
        <v>6537</v>
      </c>
      <c r="Q223" s="2">
        <f t="shared" si="8"/>
        <v>4238770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2128406</v>
      </c>
      <c r="F224" s="2">
        <v>144683</v>
      </c>
      <c r="G224" s="2">
        <v>1956419</v>
      </c>
      <c r="H224" s="2"/>
      <c r="I224" s="2">
        <v>5464</v>
      </c>
      <c r="J224" s="2">
        <v>6207</v>
      </c>
      <c r="K224" s="2"/>
      <c r="L224" s="2">
        <v>837</v>
      </c>
      <c r="M224" s="2">
        <v>-20417</v>
      </c>
      <c r="N224" s="2">
        <v>137963</v>
      </c>
      <c r="O224" s="2">
        <v>889376</v>
      </c>
      <c r="P224" s="2">
        <v>7828</v>
      </c>
      <c r="Q224" s="2">
        <f t="shared" si="8"/>
        <v>5256766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2402424</v>
      </c>
      <c r="F225" s="2">
        <v>139962</v>
      </c>
      <c r="G225" s="2">
        <v>1880460</v>
      </c>
      <c r="H225" s="2"/>
      <c r="I225" s="2">
        <v>5674</v>
      </c>
      <c r="J225" s="2">
        <v>6466</v>
      </c>
      <c r="K225" s="2"/>
      <c r="L225" s="2">
        <v>708</v>
      </c>
      <c r="M225" s="2">
        <v>-18066</v>
      </c>
      <c r="N225" s="2">
        <v>133550</v>
      </c>
      <c r="O225" s="2">
        <v>795459</v>
      </c>
      <c r="P225" s="2">
        <v>8322</v>
      </c>
      <c r="Q225" s="2">
        <f t="shared" si="8"/>
        <v>5354959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2017650</v>
      </c>
      <c r="F226" s="2">
        <v>110721</v>
      </c>
      <c r="G226" s="2">
        <v>1384006</v>
      </c>
      <c r="H226" s="2"/>
      <c r="I226" s="2">
        <v>5592</v>
      </c>
      <c r="J226" s="2">
        <v>5570</v>
      </c>
      <c r="K226" s="2"/>
      <c r="L226" s="2">
        <v>1269</v>
      </c>
      <c r="M226" s="2">
        <v>-20386</v>
      </c>
      <c r="N226" s="2">
        <v>111870</v>
      </c>
      <c r="O226" s="2">
        <v>996068</v>
      </c>
      <c r="P226" s="2">
        <v>8162</v>
      </c>
      <c r="Q226" s="2">
        <f t="shared" si="8"/>
        <v>4620522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2214804</v>
      </c>
      <c r="F227" s="2">
        <v>102181</v>
      </c>
      <c r="G227" s="2">
        <v>1163948</v>
      </c>
      <c r="H227" s="2"/>
      <c r="I227" s="2">
        <v>5843</v>
      </c>
      <c r="J227" s="2">
        <v>6273</v>
      </c>
      <c r="K227" s="2"/>
      <c r="L227" s="2">
        <v>658</v>
      </c>
      <c r="M227" s="2">
        <v>-19243</v>
      </c>
      <c r="N227" s="2">
        <v>98659</v>
      </c>
      <c r="O227" s="2">
        <v>940612</v>
      </c>
      <c r="P227" s="2">
        <v>7721</v>
      </c>
      <c r="Q227" s="2">
        <f t="shared" si="8"/>
        <v>4521456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2131866</v>
      </c>
      <c r="F228" s="2">
        <v>98689</v>
      </c>
      <c r="G228" s="2">
        <v>1447655</v>
      </c>
      <c r="H228" s="2"/>
      <c r="I228" s="2">
        <v>5277</v>
      </c>
      <c r="J228" s="2">
        <v>5854</v>
      </c>
      <c r="K228" s="2"/>
      <c r="L228" s="2">
        <v>654</v>
      </c>
      <c r="M228" s="2">
        <v>-16726</v>
      </c>
      <c r="N228" s="2">
        <v>70305</v>
      </c>
      <c r="O228" s="2">
        <v>924913</v>
      </c>
      <c r="P228" s="2">
        <v>7968</v>
      </c>
      <c r="Q228" s="2">
        <f t="shared" si="8"/>
        <v>4676455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2424124</v>
      </c>
      <c r="F229" s="2">
        <v>103134</v>
      </c>
      <c r="G229" s="2">
        <v>1522160</v>
      </c>
      <c r="H229" s="2"/>
      <c r="I229" s="2">
        <v>5514</v>
      </c>
      <c r="J229" s="2">
        <v>6553</v>
      </c>
      <c r="K229" s="2"/>
      <c r="L229" s="2">
        <v>780</v>
      </c>
      <c r="M229" s="2">
        <v>-5776</v>
      </c>
      <c r="N229" s="2">
        <v>55823</v>
      </c>
      <c r="O229" s="2">
        <v>893954</v>
      </c>
      <c r="P229" s="2">
        <v>7955</v>
      </c>
      <c r="Q229" s="2">
        <f t="shared" si="8"/>
        <v>5014221</v>
      </c>
    </row>
    <row r="230" spans="1:17" x14ac:dyDescent="0.2">
      <c r="A230" s="5">
        <f t="shared" si="7"/>
        <v>43831</v>
      </c>
      <c r="B230">
        <v>2020</v>
      </c>
      <c r="C230">
        <v>1</v>
      </c>
      <c r="D230" s="2">
        <v>1984777</v>
      </c>
      <c r="F230" s="2">
        <v>162727</v>
      </c>
      <c r="G230" s="2">
        <v>1451403</v>
      </c>
      <c r="H230" s="2"/>
      <c r="I230" s="2">
        <v>6083</v>
      </c>
      <c r="J230" s="2">
        <v>6951</v>
      </c>
      <c r="K230" s="2"/>
      <c r="L230" s="2">
        <v>410</v>
      </c>
      <c r="M230" s="2">
        <v>-7837</v>
      </c>
      <c r="N230" s="2">
        <v>75960</v>
      </c>
      <c r="O230" s="2">
        <v>1156936</v>
      </c>
      <c r="P230" s="2">
        <v>8053</v>
      </c>
      <c r="Q230" s="2">
        <f t="shared" si="8"/>
        <v>4845463</v>
      </c>
    </row>
    <row r="231" spans="1:17" x14ac:dyDescent="0.2">
      <c r="A231" s="5">
        <f t="shared" si="7"/>
        <v>43862</v>
      </c>
      <c r="B231">
        <v>2020</v>
      </c>
      <c r="C231">
        <v>2</v>
      </c>
      <c r="D231" s="2">
        <v>1734567</v>
      </c>
      <c r="F231" s="2">
        <v>186565</v>
      </c>
      <c r="G231" s="2">
        <v>1627201</v>
      </c>
      <c r="H231" s="2"/>
      <c r="I231" s="2">
        <v>4767</v>
      </c>
      <c r="J231" s="2">
        <v>6427</v>
      </c>
      <c r="K231" s="2"/>
      <c r="L231" s="2">
        <v>307</v>
      </c>
      <c r="M231" s="2">
        <v>-7551</v>
      </c>
      <c r="N231" s="2">
        <v>86079</v>
      </c>
      <c r="O231" s="2">
        <v>977422</v>
      </c>
      <c r="P231" s="2">
        <v>7861</v>
      </c>
      <c r="Q231" s="2">
        <f t="shared" si="8"/>
        <v>4623645</v>
      </c>
    </row>
    <row r="232" spans="1:17" x14ac:dyDescent="0.2">
      <c r="A232" s="5">
        <f t="shared" si="7"/>
        <v>43891</v>
      </c>
      <c r="B232">
        <v>2020</v>
      </c>
      <c r="C232">
        <v>3</v>
      </c>
      <c r="D232" s="2">
        <v>1645412</v>
      </c>
      <c r="F232" s="2">
        <v>153880</v>
      </c>
      <c r="G232" s="2">
        <v>1608643</v>
      </c>
      <c r="H232" s="2"/>
      <c r="I232" s="2">
        <v>5092</v>
      </c>
      <c r="J232" s="2">
        <v>6791</v>
      </c>
      <c r="K232" s="2"/>
      <c r="L232" s="2">
        <v>624</v>
      </c>
      <c r="M232" s="2">
        <v>-20087</v>
      </c>
      <c r="N232" s="2">
        <v>113861</v>
      </c>
      <c r="O232" s="2">
        <v>914536</v>
      </c>
      <c r="P232" s="2">
        <v>8150</v>
      </c>
      <c r="Q232" s="2">
        <f t="shared" si="8"/>
        <v>4436902</v>
      </c>
    </row>
    <row r="233" spans="1:17" x14ac:dyDescent="0.2">
      <c r="A233" s="5">
        <f t="shared" si="7"/>
        <v>43922</v>
      </c>
      <c r="B233">
        <v>2020</v>
      </c>
      <c r="C233">
        <v>4</v>
      </c>
      <c r="D233" s="2">
        <v>1443397</v>
      </c>
      <c r="F233" s="2">
        <v>119158</v>
      </c>
      <c r="G233" s="2">
        <v>1395982</v>
      </c>
      <c r="H233" s="2"/>
      <c r="I233" s="2">
        <v>6316</v>
      </c>
      <c r="J233" s="2">
        <v>6239</v>
      </c>
      <c r="K233" s="2"/>
      <c r="L233" s="2">
        <v>559</v>
      </c>
      <c r="M233" s="2">
        <v>-13643</v>
      </c>
      <c r="N233" s="2">
        <v>149312</v>
      </c>
      <c r="O233" s="2">
        <v>894544</v>
      </c>
      <c r="P233" s="2">
        <v>8093</v>
      </c>
      <c r="Q233" s="2">
        <f t="shared" si="8"/>
        <v>4009957</v>
      </c>
    </row>
    <row r="234" spans="1:17" x14ac:dyDescent="0.2">
      <c r="A234" s="5">
        <f t="shared" si="7"/>
        <v>43952</v>
      </c>
      <c r="B234">
        <v>2020</v>
      </c>
      <c r="C234">
        <v>5</v>
      </c>
      <c r="D234" s="2">
        <v>1181796</v>
      </c>
      <c r="F234" s="2">
        <v>213855</v>
      </c>
      <c r="G234" s="2">
        <v>1194842</v>
      </c>
      <c r="H234" s="2"/>
      <c r="I234" s="2">
        <v>4966</v>
      </c>
      <c r="J234" s="2">
        <v>6387</v>
      </c>
      <c r="K234" s="2"/>
      <c r="L234" s="2">
        <v>579</v>
      </c>
      <c r="M234" s="2">
        <v>-4492</v>
      </c>
      <c r="N234" s="2">
        <v>176399</v>
      </c>
      <c r="O234" s="2">
        <v>1160836</v>
      </c>
      <c r="P234" s="2">
        <v>6260</v>
      </c>
      <c r="Q234" s="2">
        <f t="shared" si="8"/>
        <v>3941428</v>
      </c>
    </row>
    <row r="235" spans="1:17" x14ac:dyDescent="0.2">
      <c r="A235" s="5">
        <f t="shared" si="7"/>
        <v>43983</v>
      </c>
      <c r="B235">
        <v>2020</v>
      </c>
      <c r="C235">
        <v>6</v>
      </c>
      <c r="D235" s="2">
        <v>1544197</v>
      </c>
      <c r="F235" s="2">
        <v>229777</v>
      </c>
      <c r="G235" s="2">
        <v>1658350</v>
      </c>
      <c r="H235" s="2"/>
      <c r="I235" s="2">
        <v>4329</v>
      </c>
      <c r="J235" s="2">
        <v>5929</v>
      </c>
      <c r="K235" s="2"/>
      <c r="L235" s="2">
        <v>1518</v>
      </c>
      <c r="M235" s="2">
        <v>-13565</v>
      </c>
      <c r="N235" s="2">
        <v>169294</v>
      </c>
      <c r="O235" s="2">
        <v>955193</v>
      </c>
      <c r="P235" s="2">
        <v>6851</v>
      </c>
      <c r="Q235" s="2">
        <f t="shared" si="8"/>
        <v>4561873</v>
      </c>
    </row>
    <row r="236" spans="1:17" x14ac:dyDescent="0.2">
      <c r="A236" s="5">
        <f t="shared" si="7"/>
        <v>44013</v>
      </c>
      <c r="B236">
        <v>2020</v>
      </c>
      <c r="C236">
        <v>7</v>
      </c>
      <c r="D236" s="2">
        <v>1751939</v>
      </c>
      <c r="F236" s="2">
        <v>202453</v>
      </c>
      <c r="G236" s="2">
        <v>1936849</v>
      </c>
      <c r="H236" s="2"/>
      <c r="I236" s="2">
        <v>5501</v>
      </c>
      <c r="J236" s="2">
        <v>6066</v>
      </c>
      <c r="K236" s="2"/>
      <c r="L236" s="2">
        <v>811</v>
      </c>
      <c r="M236" s="2">
        <v>-23917</v>
      </c>
      <c r="N236" s="2">
        <v>177090</v>
      </c>
      <c r="O236" s="2">
        <v>944554</v>
      </c>
      <c r="P236" s="2">
        <v>8090</v>
      </c>
      <c r="Q236" s="2">
        <f t="shared" si="8"/>
        <v>5009436</v>
      </c>
    </row>
    <row r="237" spans="1:17" x14ac:dyDescent="0.2">
      <c r="A237" s="5">
        <f t="shared" si="7"/>
        <v>44044</v>
      </c>
      <c r="B237">
        <v>2020</v>
      </c>
      <c r="C237">
        <v>8</v>
      </c>
      <c r="D237" s="2">
        <v>1863840</v>
      </c>
      <c r="F237" s="2">
        <v>158031</v>
      </c>
      <c r="G237" s="2">
        <v>2079471</v>
      </c>
      <c r="H237" s="2"/>
      <c r="I237" s="2">
        <v>4881</v>
      </c>
      <c r="J237" s="2">
        <v>5804</v>
      </c>
      <c r="K237" s="2"/>
      <c r="L237" s="2">
        <v>956</v>
      </c>
      <c r="M237" s="2">
        <v>-21280</v>
      </c>
      <c r="N237" s="2">
        <v>151395</v>
      </c>
      <c r="O237" s="2">
        <v>920229</v>
      </c>
      <c r="P237" s="2">
        <v>7194</v>
      </c>
      <c r="Q237" s="2">
        <f t="shared" si="8"/>
        <v>5170521</v>
      </c>
    </row>
    <row r="238" spans="1:17" x14ac:dyDescent="0.2">
      <c r="A238" s="5">
        <f t="shared" si="7"/>
        <v>44075</v>
      </c>
      <c r="B238">
        <v>2020</v>
      </c>
      <c r="C238">
        <v>9</v>
      </c>
      <c r="D238" s="2">
        <v>1579517</v>
      </c>
      <c r="F238" s="2">
        <v>113530</v>
      </c>
      <c r="G238" s="2">
        <v>1531804</v>
      </c>
      <c r="H238" s="2"/>
      <c r="I238" s="2">
        <v>4624</v>
      </c>
      <c r="J238" s="2">
        <v>5982</v>
      </c>
      <c r="K238" s="2"/>
      <c r="L238" s="2">
        <v>448</v>
      </c>
      <c r="M238" s="2">
        <v>-4775</v>
      </c>
      <c r="N238" s="2">
        <v>135830</v>
      </c>
      <c r="O238" s="2">
        <v>996673</v>
      </c>
      <c r="P238" s="2">
        <v>7800</v>
      </c>
      <c r="Q238" s="2">
        <f t="shared" si="8"/>
        <v>4371433</v>
      </c>
    </row>
    <row r="239" spans="1:17" x14ac:dyDescent="0.2">
      <c r="A239" s="5">
        <f t="shared" si="7"/>
        <v>44105</v>
      </c>
      <c r="B239">
        <v>2020</v>
      </c>
      <c r="C239">
        <v>10</v>
      </c>
      <c r="D239" s="2">
        <v>1502860</v>
      </c>
      <c r="F239" s="2">
        <v>120006</v>
      </c>
      <c r="G239" s="2">
        <v>1415168</v>
      </c>
      <c r="H239" s="2"/>
      <c r="I239" s="2">
        <v>4802</v>
      </c>
      <c r="J239" s="2">
        <v>5479</v>
      </c>
      <c r="K239" s="2"/>
      <c r="L239" s="2">
        <v>1108</v>
      </c>
      <c r="M239" s="2">
        <v>-6345</v>
      </c>
      <c r="N239" s="2">
        <v>113320</v>
      </c>
      <c r="O239" s="2">
        <v>1044311</v>
      </c>
      <c r="P239" s="2">
        <v>8082</v>
      </c>
      <c r="Q239" s="2">
        <f t="shared" si="8"/>
        <v>4208791</v>
      </c>
    </row>
    <row r="240" spans="1:17" x14ac:dyDescent="0.2">
      <c r="A240" s="5">
        <f t="shared" si="7"/>
        <v>44136</v>
      </c>
      <c r="B240">
        <v>2020</v>
      </c>
      <c r="C240">
        <v>11</v>
      </c>
      <c r="D240" s="2">
        <v>1477195</v>
      </c>
      <c r="F240" s="2">
        <v>141191</v>
      </c>
      <c r="G240" s="2">
        <v>1212648</v>
      </c>
      <c r="H240" s="2"/>
      <c r="I240" s="2">
        <v>4102</v>
      </c>
      <c r="J240" s="2">
        <v>5980</v>
      </c>
      <c r="K240" s="2"/>
      <c r="L240" s="2">
        <v>1546</v>
      </c>
      <c r="M240" s="2">
        <v>-12984</v>
      </c>
      <c r="N240" s="2">
        <v>93676</v>
      </c>
      <c r="O240" s="2">
        <v>1285686</v>
      </c>
      <c r="P240" s="2">
        <v>7399</v>
      </c>
      <c r="Q240" s="2">
        <f t="shared" si="8"/>
        <v>4216439</v>
      </c>
    </row>
    <row r="241" spans="1:17" x14ac:dyDescent="0.2">
      <c r="A241" s="5">
        <f t="shared" si="7"/>
        <v>44166</v>
      </c>
      <c r="B241">
        <v>2020</v>
      </c>
      <c r="C241">
        <v>12</v>
      </c>
      <c r="D241" s="2">
        <v>1768908</v>
      </c>
      <c r="F241" s="2">
        <v>158101</v>
      </c>
      <c r="G241" s="2">
        <v>1324131</v>
      </c>
      <c r="H241" s="2"/>
      <c r="I241" s="2">
        <v>3775</v>
      </c>
      <c r="J241" s="2">
        <v>6387</v>
      </c>
      <c r="K241" s="2"/>
      <c r="L241" s="2">
        <v>838</v>
      </c>
      <c r="M241" s="2">
        <v>-14915</v>
      </c>
      <c r="N241" s="2">
        <v>72146</v>
      </c>
      <c r="O241" s="2">
        <v>1475821</v>
      </c>
      <c r="P241" s="2">
        <v>8413</v>
      </c>
      <c r="Q241" s="2">
        <f t="shared" si="8"/>
        <v>4803605</v>
      </c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3:30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3:30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3:30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3:30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3:30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3:30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3:30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3:30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3:30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30" s="12" customFormat="1" x14ac:dyDescent="0.2">
      <c r="C266" s="10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</row>
    <row r="267" spans="3:30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3:30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3:30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3:30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3:30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3:30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4:30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4:30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4:30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4:30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4:30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4:30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4:30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4:30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4:30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4:30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4:30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4:30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4:30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4:30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4:30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4:30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4:30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4:30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4:30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4:30" x14ac:dyDescent="0.2">
      <c r="N292" s="2"/>
      <c r="Q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92"/>
  <sheetViews>
    <sheetView workbookViewId="0">
      <pane xSplit="3" ySplit="1" topLeftCell="D223" activePane="bottomRight" state="frozen"/>
      <selection activeCell="A2" sqref="A2:A241"/>
      <selection pane="topRight" activeCell="A2" sqref="A2:A241"/>
      <selection pane="bottomLeft" activeCell="A2" sqref="A2:A241"/>
      <selection pane="bottomRight" activeCell="O247" sqref="O247"/>
    </sheetView>
  </sheetViews>
  <sheetFormatPr defaultRowHeight="12.75" x14ac:dyDescent="0.2"/>
  <cols>
    <col min="2" max="2" width="5" bestFit="1" customWidth="1"/>
    <col min="3" max="3" width="10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4716</v>
      </c>
      <c r="F2">
        <v>526211</v>
      </c>
      <c r="G2">
        <v>20201</v>
      </c>
      <c r="H2" s="2"/>
      <c r="I2">
        <v>9793</v>
      </c>
      <c r="J2" s="2"/>
      <c r="K2" s="2"/>
      <c r="L2">
        <v>926</v>
      </c>
      <c r="M2" s="2"/>
      <c r="N2" s="2"/>
      <c r="O2" s="2"/>
      <c r="P2">
        <v>43491</v>
      </c>
      <c r="Q2" s="2">
        <f t="shared" ref="Q2:Q65" si="0">SUM(D2:P2)</f>
        <v>605338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4367</v>
      </c>
      <c r="F3">
        <v>429832</v>
      </c>
      <c r="G3">
        <v>19717</v>
      </c>
      <c r="H3" s="2"/>
      <c r="I3">
        <v>9640</v>
      </c>
      <c r="J3" s="2"/>
      <c r="K3" s="2"/>
      <c r="L3">
        <v>1054</v>
      </c>
      <c r="M3" s="2"/>
      <c r="N3" s="2"/>
      <c r="O3" s="2"/>
      <c r="P3">
        <v>38758</v>
      </c>
      <c r="Q3" s="2">
        <f t="shared" si="0"/>
        <v>503368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5169</v>
      </c>
      <c r="F4">
        <v>508810</v>
      </c>
      <c r="G4">
        <v>23862</v>
      </c>
      <c r="H4" s="2"/>
      <c r="I4">
        <v>7633</v>
      </c>
      <c r="J4" s="2"/>
      <c r="K4" s="2"/>
      <c r="L4">
        <v>868</v>
      </c>
      <c r="M4" s="2"/>
      <c r="N4" s="2"/>
      <c r="O4" s="2"/>
      <c r="P4">
        <v>48866</v>
      </c>
      <c r="Q4" s="2">
        <f t="shared" si="0"/>
        <v>595208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6013</v>
      </c>
      <c r="F5">
        <v>536699</v>
      </c>
      <c r="G5">
        <v>23532</v>
      </c>
      <c r="H5" s="2"/>
      <c r="I5">
        <v>9538</v>
      </c>
      <c r="J5" s="2"/>
      <c r="K5" s="2"/>
      <c r="L5">
        <v>285</v>
      </c>
      <c r="M5" s="2"/>
      <c r="N5" s="2"/>
      <c r="O5" s="2"/>
      <c r="P5">
        <v>45811</v>
      </c>
      <c r="Q5" s="2">
        <f t="shared" si="0"/>
        <v>621878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8842</v>
      </c>
      <c r="F6">
        <v>881697</v>
      </c>
      <c r="G6">
        <v>27751</v>
      </c>
      <c r="H6" s="2"/>
      <c r="I6">
        <v>9267</v>
      </c>
      <c r="J6" s="2"/>
      <c r="K6" s="2"/>
      <c r="L6">
        <v>444</v>
      </c>
      <c r="M6" s="2"/>
      <c r="N6" s="2"/>
      <c r="O6" s="2"/>
      <c r="P6">
        <v>42542</v>
      </c>
      <c r="Q6" s="2">
        <f t="shared" si="0"/>
        <v>970543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8610</v>
      </c>
      <c r="F7">
        <v>771674</v>
      </c>
      <c r="G7">
        <v>29712</v>
      </c>
      <c r="H7" s="2"/>
      <c r="I7">
        <v>2636</v>
      </c>
      <c r="J7" s="2"/>
      <c r="K7" s="2"/>
      <c r="L7">
        <v>25</v>
      </c>
      <c r="M7" s="2"/>
      <c r="N7" s="2"/>
      <c r="O7" s="2"/>
      <c r="P7">
        <v>47917</v>
      </c>
      <c r="Q7" s="2">
        <f t="shared" si="0"/>
        <v>860574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8242</v>
      </c>
      <c r="F8">
        <v>931653</v>
      </c>
      <c r="G8">
        <v>122487</v>
      </c>
      <c r="H8" s="2"/>
      <c r="I8">
        <v>9579</v>
      </c>
      <c r="J8" s="2"/>
      <c r="K8" s="2"/>
      <c r="L8">
        <v>0</v>
      </c>
      <c r="M8" s="2"/>
      <c r="N8" s="2"/>
      <c r="O8" s="2"/>
      <c r="P8">
        <v>52139</v>
      </c>
      <c r="Q8" s="2">
        <f t="shared" si="0"/>
        <v>1124100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7663</v>
      </c>
      <c r="F9">
        <v>850784</v>
      </c>
      <c r="G9">
        <v>217751</v>
      </c>
      <c r="H9" s="2"/>
      <c r="I9">
        <v>10533</v>
      </c>
      <c r="J9" s="2"/>
      <c r="K9" s="2"/>
      <c r="L9">
        <v>13</v>
      </c>
      <c r="M9" s="2"/>
      <c r="N9" s="2"/>
      <c r="O9" s="2"/>
      <c r="P9">
        <v>54431</v>
      </c>
      <c r="Q9" s="2">
        <f t="shared" si="0"/>
        <v>1141175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5420</v>
      </c>
      <c r="F10">
        <v>465699</v>
      </c>
      <c r="G10">
        <v>219790</v>
      </c>
      <c r="H10" s="2"/>
      <c r="I10">
        <v>10382</v>
      </c>
      <c r="J10" s="2"/>
      <c r="K10" s="2"/>
      <c r="L10">
        <v>9</v>
      </c>
      <c r="M10" s="2"/>
      <c r="N10" s="2"/>
      <c r="O10" s="2"/>
      <c r="P10">
        <v>48600</v>
      </c>
      <c r="Q10" s="2">
        <f t="shared" si="0"/>
        <v>749900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4108</v>
      </c>
      <c r="F11">
        <v>425662</v>
      </c>
      <c r="G11">
        <v>225144</v>
      </c>
      <c r="H11" s="2"/>
      <c r="I11">
        <v>9629</v>
      </c>
      <c r="J11" s="2"/>
      <c r="K11" s="2"/>
      <c r="L11">
        <v>21</v>
      </c>
      <c r="M11" s="2"/>
      <c r="N11" s="2"/>
      <c r="O11" s="2"/>
      <c r="P11">
        <v>37031</v>
      </c>
      <c r="Q11" s="2">
        <f t="shared" si="0"/>
        <v>701595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4637</v>
      </c>
      <c r="F12">
        <v>429646</v>
      </c>
      <c r="G12">
        <v>256228</v>
      </c>
      <c r="H12" s="2"/>
      <c r="I12">
        <v>9627</v>
      </c>
      <c r="J12" s="2"/>
      <c r="K12" s="2"/>
      <c r="L12">
        <v>68</v>
      </c>
      <c r="M12" s="2"/>
      <c r="N12" s="2"/>
      <c r="O12" s="2"/>
      <c r="P12">
        <v>37490</v>
      </c>
      <c r="Q12" s="2">
        <f t="shared" si="0"/>
        <v>737696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4497</v>
      </c>
      <c r="F13">
        <v>464760</v>
      </c>
      <c r="G13">
        <v>219111</v>
      </c>
      <c r="H13" s="2"/>
      <c r="I13">
        <v>10930</v>
      </c>
      <c r="J13" s="2"/>
      <c r="K13" s="2"/>
      <c r="L13">
        <v>10</v>
      </c>
      <c r="M13" s="2"/>
      <c r="N13" s="2"/>
      <c r="O13" s="2"/>
      <c r="P13">
        <v>36259</v>
      </c>
      <c r="Q13" s="2">
        <f t="shared" si="0"/>
        <v>735567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6113</v>
      </c>
      <c r="F14">
        <v>552081</v>
      </c>
      <c r="G14">
        <v>25772</v>
      </c>
      <c r="H14" s="2"/>
      <c r="I14">
        <v>9946</v>
      </c>
      <c r="J14" s="2"/>
      <c r="L14">
        <v>18</v>
      </c>
      <c r="M14" s="2"/>
      <c r="N14" s="2"/>
      <c r="O14" s="2"/>
      <c r="P14">
        <v>35362</v>
      </c>
      <c r="Q14" s="2">
        <f t="shared" si="0"/>
        <v>629292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5432</v>
      </c>
      <c r="F15">
        <v>631732</v>
      </c>
      <c r="G15">
        <v>25084</v>
      </c>
      <c r="H15" s="2"/>
      <c r="I15">
        <v>9119</v>
      </c>
      <c r="J15" s="2"/>
      <c r="L15">
        <v>0</v>
      </c>
      <c r="M15" s="2"/>
      <c r="N15" s="2"/>
      <c r="O15" s="2"/>
      <c r="P15">
        <v>28296</v>
      </c>
      <c r="Q15" s="2">
        <f t="shared" si="0"/>
        <v>699663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6476</v>
      </c>
      <c r="F16">
        <v>645720</v>
      </c>
      <c r="G16">
        <v>53245</v>
      </c>
      <c r="H16" s="2"/>
      <c r="I16">
        <v>8209</v>
      </c>
      <c r="J16" s="2"/>
      <c r="L16">
        <v>0</v>
      </c>
      <c r="M16" s="2"/>
      <c r="N16" s="2"/>
      <c r="O16" s="2"/>
      <c r="P16">
        <v>40558</v>
      </c>
      <c r="Q16" s="2">
        <f t="shared" si="0"/>
        <v>754208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8177</v>
      </c>
      <c r="F17">
        <v>880596</v>
      </c>
      <c r="G17">
        <v>22682</v>
      </c>
      <c r="H17" s="2"/>
      <c r="I17">
        <v>7453</v>
      </c>
      <c r="J17" s="2"/>
      <c r="L17">
        <v>21</v>
      </c>
      <c r="M17" s="2"/>
      <c r="N17" s="2"/>
      <c r="O17" s="2"/>
      <c r="P17">
        <v>42420</v>
      </c>
      <c r="Q17" s="2">
        <f t="shared" si="0"/>
        <v>961349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10029</v>
      </c>
      <c r="F18">
        <v>982948</v>
      </c>
      <c r="G18">
        <v>26962</v>
      </c>
      <c r="H18" s="2"/>
      <c r="I18">
        <v>9267</v>
      </c>
      <c r="J18" s="2"/>
      <c r="L18">
        <v>0</v>
      </c>
      <c r="M18" s="2"/>
      <c r="N18" s="2"/>
      <c r="O18" s="2"/>
      <c r="P18">
        <v>38430</v>
      </c>
      <c r="Q18" s="2">
        <f t="shared" si="0"/>
        <v>1067636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10095</v>
      </c>
      <c r="F19">
        <v>979406</v>
      </c>
      <c r="G19">
        <v>30861</v>
      </c>
      <c r="H19" s="2"/>
      <c r="I19">
        <v>3205</v>
      </c>
      <c r="J19" s="2"/>
      <c r="L19">
        <v>0</v>
      </c>
      <c r="M19" s="2"/>
      <c r="N19" s="2"/>
      <c r="O19" s="2"/>
      <c r="P19">
        <v>46385</v>
      </c>
      <c r="Q19" s="2">
        <f t="shared" si="0"/>
        <v>1069952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11420</v>
      </c>
      <c r="F20">
        <v>1103055</v>
      </c>
      <c r="G20">
        <v>46935</v>
      </c>
      <c r="H20" s="2"/>
      <c r="I20">
        <v>8251</v>
      </c>
      <c r="J20" s="2"/>
      <c r="L20">
        <v>14</v>
      </c>
      <c r="M20" s="2"/>
      <c r="N20" s="2"/>
      <c r="O20" s="2"/>
      <c r="P20">
        <v>55582</v>
      </c>
      <c r="Q20" s="2">
        <f t="shared" si="0"/>
        <v>1225257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9299</v>
      </c>
      <c r="F21">
        <v>1012272</v>
      </c>
      <c r="G21">
        <v>25136</v>
      </c>
      <c r="H21" s="2"/>
      <c r="I21">
        <v>7563</v>
      </c>
      <c r="J21" s="2"/>
      <c r="L21">
        <v>0</v>
      </c>
      <c r="M21" s="2"/>
      <c r="N21" s="2"/>
      <c r="O21" s="2"/>
      <c r="P21">
        <v>43066</v>
      </c>
      <c r="Q21" s="2">
        <f t="shared" si="0"/>
        <v>1097336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7385</v>
      </c>
      <c r="F22">
        <v>678878</v>
      </c>
      <c r="G22">
        <v>18355</v>
      </c>
      <c r="H22" s="2"/>
      <c r="I22">
        <v>7890</v>
      </c>
      <c r="J22" s="2"/>
      <c r="L22">
        <v>0</v>
      </c>
      <c r="M22" s="2"/>
      <c r="N22" s="2"/>
      <c r="O22" s="2"/>
      <c r="P22">
        <v>45272</v>
      </c>
      <c r="Q22" s="2">
        <f t="shared" si="0"/>
        <v>757780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5954</v>
      </c>
      <c r="F23">
        <v>451118</v>
      </c>
      <c r="G23">
        <v>21315</v>
      </c>
      <c r="H23" s="2"/>
      <c r="I23">
        <v>8041</v>
      </c>
      <c r="J23" s="2"/>
      <c r="L23">
        <v>11</v>
      </c>
      <c r="M23" s="2"/>
      <c r="N23" s="2"/>
      <c r="O23" s="2"/>
      <c r="P23">
        <v>48275</v>
      </c>
      <c r="Q23" s="2">
        <f t="shared" si="0"/>
        <v>534714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4799</v>
      </c>
      <c r="F24">
        <v>409313</v>
      </c>
      <c r="G24">
        <v>15377</v>
      </c>
      <c r="H24" s="2"/>
      <c r="I24">
        <v>3681</v>
      </c>
      <c r="J24" s="2"/>
      <c r="L24">
        <v>0</v>
      </c>
      <c r="M24" s="2"/>
      <c r="N24" s="2"/>
      <c r="O24" s="2"/>
      <c r="P24">
        <v>40166</v>
      </c>
      <c r="Q24" s="2">
        <f t="shared" si="0"/>
        <v>473336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5493</v>
      </c>
      <c r="F25">
        <v>442202</v>
      </c>
      <c r="G25">
        <v>17264</v>
      </c>
      <c r="H25" s="2"/>
      <c r="I25">
        <v>6958</v>
      </c>
      <c r="J25" s="2"/>
      <c r="L25">
        <v>1</v>
      </c>
      <c r="M25" s="2"/>
      <c r="N25" s="2"/>
      <c r="O25" s="2"/>
      <c r="P25">
        <v>44491</v>
      </c>
      <c r="Q25" s="2">
        <f t="shared" si="0"/>
        <v>516409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4901</v>
      </c>
      <c r="F26">
        <v>450607</v>
      </c>
      <c r="G26">
        <v>64055</v>
      </c>
      <c r="H26" s="2"/>
      <c r="I26">
        <v>3405</v>
      </c>
      <c r="J26" s="2"/>
      <c r="L26">
        <v>4</v>
      </c>
      <c r="M26" s="2"/>
      <c r="N26" s="2"/>
      <c r="O26" s="2"/>
      <c r="P26">
        <v>44008</v>
      </c>
      <c r="Q26" s="2">
        <f t="shared" si="0"/>
        <v>566980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6162</v>
      </c>
      <c r="F27">
        <v>510563</v>
      </c>
      <c r="G27">
        <v>147516</v>
      </c>
      <c r="H27" s="2"/>
      <c r="I27">
        <v>4281</v>
      </c>
      <c r="J27" s="2"/>
      <c r="L27">
        <v>0</v>
      </c>
      <c r="M27" s="2"/>
      <c r="N27" s="2"/>
      <c r="O27" s="2"/>
      <c r="P27">
        <v>42225</v>
      </c>
      <c r="Q27" s="2">
        <f t="shared" si="0"/>
        <v>710747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6503</v>
      </c>
      <c r="F28">
        <v>557967</v>
      </c>
      <c r="G28">
        <v>135215</v>
      </c>
      <c r="H28" s="2"/>
      <c r="I28">
        <v>4517</v>
      </c>
      <c r="J28" s="2"/>
      <c r="L28">
        <v>6</v>
      </c>
      <c r="M28" s="2"/>
      <c r="N28" s="2"/>
      <c r="O28" s="2"/>
      <c r="P28">
        <v>44584</v>
      </c>
      <c r="Q28" s="2">
        <f t="shared" si="0"/>
        <v>748792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9315</v>
      </c>
      <c r="F29">
        <v>974269</v>
      </c>
      <c r="G29">
        <v>43800</v>
      </c>
      <c r="H29" s="2"/>
      <c r="I29">
        <v>6471</v>
      </c>
      <c r="J29" s="2"/>
      <c r="L29">
        <v>11</v>
      </c>
      <c r="M29" s="2"/>
      <c r="N29" s="2"/>
      <c r="O29" s="2"/>
      <c r="P29">
        <v>44258</v>
      </c>
      <c r="Q29" s="2">
        <f t="shared" si="0"/>
        <v>1078124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10212</v>
      </c>
      <c r="F30">
        <v>1097625</v>
      </c>
      <c r="G30">
        <v>27601</v>
      </c>
      <c r="H30" s="2"/>
      <c r="I30">
        <v>7094</v>
      </c>
      <c r="J30" s="2"/>
      <c r="L30">
        <v>0</v>
      </c>
      <c r="M30" s="2"/>
      <c r="N30" s="2"/>
      <c r="O30" s="2"/>
      <c r="P30">
        <v>41933</v>
      </c>
      <c r="Q30" s="2">
        <f t="shared" si="0"/>
        <v>1184465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9248</v>
      </c>
      <c r="F31">
        <v>970437</v>
      </c>
      <c r="G31">
        <v>36266</v>
      </c>
      <c r="H31" s="2"/>
      <c r="I31">
        <v>6424</v>
      </c>
      <c r="J31" s="2"/>
      <c r="L31">
        <v>43</v>
      </c>
      <c r="M31" s="2"/>
      <c r="N31" s="2"/>
      <c r="O31" s="2"/>
      <c r="P31">
        <v>48133</v>
      </c>
      <c r="Q31" s="2">
        <f t="shared" si="0"/>
        <v>1070551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11177</v>
      </c>
      <c r="F32">
        <v>971520</v>
      </c>
      <c r="G32">
        <v>247618</v>
      </c>
      <c r="H32" s="2"/>
      <c r="I32">
        <v>7764</v>
      </c>
      <c r="J32" s="2"/>
      <c r="L32">
        <v>0</v>
      </c>
      <c r="M32" s="2"/>
      <c r="N32" s="2"/>
      <c r="O32" s="2"/>
      <c r="P32">
        <v>50706</v>
      </c>
      <c r="Q32" s="2">
        <f t="shared" si="0"/>
        <v>1288785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9737</v>
      </c>
      <c r="F33">
        <v>909752</v>
      </c>
      <c r="G33">
        <v>148585</v>
      </c>
      <c r="H33" s="2"/>
      <c r="I33">
        <v>6764</v>
      </c>
      <c r="J33" s="2"/>
      <c r="L33">
        <v>7</v>
      </c>
      <c r="M33" s="2"/>
      <c r="N33" s="2"/>
      <c r="O33" s="2"/>
      <c r="P33">
        <v>49144</v>
      </c>
      <c r="Q33" s="2">
        <f t="shared" si="0"/>
        <v>1123989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7014</v>
      </c>
      <c r="F34">
        <v>616433</v>
      </c>
      <c r="G34">
        <v>152469</v>
      </c>
      <c r="H34" s="2"/>
      <c r="I34">
        <v>4873</v>
      </c>
      <c r="J34" s="2"/>
      <c r="L34">
        <v>0</v>
      </c>
      <c r="M34" s="2"/>
      <c r="N34" s="2"/>
      <c r="O34" s="2"/>
      <c r="P34">
        <v>27574</v>
      </c>
      <c r="Q34" s="2">
        <f t="shared" si="0"/>
        <v>808363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5083</v>
      </c>
      <c r="F35">
        <v>427741</v>
      </c>
      <c r="G35">
        <v>105296</v>
      </c>
      <c r="H35" s="2"/>
      <c r="I35">
        <v>3531</v>
      </c>
      <c r="J35" s="2"/>
      <c r="L35">
        <v>0</v>
      </c>
      <c r="M35" s="2"/>
      <c r="N35" s="2"/>
      <c r="O35" s="2"/>
      <c r="P35">
        <v>43279</v>
      </c>
      <c r="Q35" s="2">
        <f t="shared" si="0"/>
        <v>584930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5482</v>
      </c>
      <c r="F36">
        <v>418402</v>
      </c>
      <c r="G36">
        <v>157711</v>
      </c>
      <c r="H36" s="2"/>
      <c r="I36">
        <v>3808</v>
      </c>
      <c r="J36" s="2"/>
      <c r="L36">
        <v>21</v>
      </c>
      <c r="M36" s="2"/>
      <c r="N36" s="2"/>
      <c r="O36" s="2"/>
      <c r="P36">
        <v>44259</v>
      </c>
      <c r="Q36" s="2">
        <f t="shared" si="0"/>
        <v>629683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5457</v>
      </c>
      <c r="F37">
        <v>448718</v>
      </c>
      <c r="G37">
        <v>108687</v>
      </c>
      <c r="H37" s="2"/>
      <c r="I37">
        <v>3791</v>
      </c>
      <c r="J37" s="2"/>
      <c r="L37">
        <v>24</v>
      </c>
      <c r="M37" s="2"/>
      <c r="N37" s="2"/>
      <c r="O37" s="2"/>
      <c r="P37">
        <v>60849</v>
      </c>
      <c r="Q37" s="2">
        <f t="shared" si="0"/>
        <v>627526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8247</v>
      </c>
      <c r="F38">
        <v>591444</v>
      </c>
      <c r="G38">
        <v>198916</v>
      </c>
      <c r="H38" s="2"/>
      <c r="I38">
        <v>3489</v>
      </c>
      <c r="J38" s="2"/>
      <c r="L38">
        <v>11</v>
      </c>
      <c r="M38" s="2"/>
      <c r="N38" s="2"/>
      <c r="O38" s="2"/>
      <c r="P38">
        <v>47617</v>
      </c>
      <c r="Q38" s="2">
        <f t="shared" si="0"/>
        <v>849724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8243</v>
      </c>
      <c r="F39">
        <v>510183</v>
      </c>
      <c r="G39">
        <v>193417</v>
      </c>
      <c r="H39" s="2"/>
      <c r="I39">
        <v>3529</v>
      </c>
      <c r="J39" s="2"/>
      <c r="L39">
        <v>11</v>
      </c>
      <c r="M39" s="2"/>
      <c r="N39" s="2"/>
      <c r="O39" s="2"/>
      <c r="P39">
        <v>45591</v>
      </c>
      <c r="Q39" s="2">
        <f t="shared" si="0"/>
        <v>760974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8215</v>
      </c>
      <c r="F40">
        <v>563848</v>
      </c>
      <c r="G40">
        <v>138438</v>
      </c>
      <c r="H40" s="2"/>
      <c r="I40">
        <v>3857</v>
      </c>
      <c r="J40" s="2"/>
      <c r="L40">
        <v>11</v>
      </c>
      <c r="M40" s="2"/>
      <c r="N40" s="2"/>
      <c r="O40" s="2"/>
      <c r="P40">
        <v>38525</v>
      </c>
      <c r="Q40" s="2">
        <f t="shared" si="0"/>
        <v>752894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8248</v>
      </c>
      <c r="F41">
        <v>662052</v>
      </c>
      <c r="G41">
        <v>20811</v>
      </c>
      <c r="H41" s="2"/>
      <c r="I41">
        <v>3468</v>
      </c>
      <c r="J41" s="2"/>
      <c r="L41">
        <v>11</v>
      </c>
      <c r="M41" s="2"/>
      <c r="N41" s="2"/>
      <c r="O41" s="2"/>
      <c r="P41">
        <v>47938</v>
      </c>
      <c r="Q41" s="2">
        <f t="shared" si="0"/>
        <v>742528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8267</v>
      </c>
      <c r="F42">
        <v>1014223</v>
      </c>
      <c r="G42">
        <v>145926</v>
      </c>
      <c r="H42" s="2"/>
      <c r="I42">
        <v>3202</v>
      </c>
      <c r="J42" s="2"/>
      <c r="L42">
        <v>11</v>
      </c>
      <c r="M42" s="2"/>
      <c r="N42" s="2"/>
      <c r="O42" s="2"/>
      <c r="P42">
        <v>49621</v>
      </c>
      <c r="Q42" s="2">
        <f t="shared" si="0"/>
        <v>1221250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8282</v>
      </c>
      <c r="F43">
        <v>1082691</v>
      </c>
      <c r="G43">
        <v>65549</v>
      </c>
      <c r="H43" s="2"/>
      <c r="I43">
        <v>2938</v>
      </c>
      <c r="J43" s="2"/>
      <c r="L43">
        <v>11</v>
      </c>
      <c r="M43" s="2"/>
      <c r="N43" s="2"/>
      <c r="O43" s="2"/>
      <c r="P43">
        <v>46360</v>
      </c>
      <c r="Q43" s="2">
        <f t="shared" si="0"/>
        <v>1205831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8286</v>
      </c>
      <c r="F44">
        <v>1123963</v>
      </c>
      <c r="G44">
        <v>151030</v>
      </c>
      <c r="H44" s="2"/>
      <c r="I44">
        <v>2867</v>
      </c>
      <c r="J44" s="2"/>
      <c r="L44">
        <v>11</v>
      </c>
      <c r="M44" s="2"/>
      <c r="N44" s="2"/>
      <c r="O44" s="2"/>
      <c r="P44">
        <v>50178</v>
      </c>
      <c r="Q44" s="2">
        <f t="shared" si="0"/>
        <v>1336335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8281</v>
      </c>
      <c r="F45">
        <v>999288</v>
      </c>
      <c r="G45">
        <v>164650</v>
      </c>
      <c r="H45" s="2"/>
      <c r="I45">
        <v>2971</v>
      </c>
      <c r="J45" s="2"/>
      <c r="L45">
        <v>11</v>
      </c>
      <c r="M45" s="2"/>
      <c r="N45" s="2"/>
      <c r="O45" s="2"/>
      <c r="P45">
        <v>50952</v>
      </c>
      <c r="Q45" s="2">
        <f t="shared" si="0"/>
        <v>1226153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8289</v>
      </c>
      <c r="F46">
        <v>685290</v>
      </c>
      <c r="G46">
        <v>158467</v>
      </c>
      <c r="H46" s="2"/>
      <c r="I46">
        <v>2807</v>
      </c>
      <c r="J46" s="2"/>
      <c r="L46">
        <v>11</v>
      </c>
      <c r="M46" s="2"/>
      <c r="N46" s="2"/>
      <c r="O46" s="2"/>
      <c r="P46">
        <v>38658</v>
      </c>
      <c r="Q46" s="2">
        <f t="shared" si="0"/>
        <v>893522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8299</v>
      </c>
      <c r="F47">
        <v>421934</v>
      </c>
      <c r="G47">
        <v>151568</v>
      </c>
      <c r="H47" s="2"/>
      <c r="I47">
        <v>2618</v>
      </c>
      <c r="J47" s="2"/>
      <c r="L47">
        <v>11</v>
      </c>
      <c r="M47" s="2"/>
      <c r="N47" s="2"/>
      <c r="O47" s="2"/>
      <c r="P47">
        <v>49845</v>
      </c>
      <c r="Q47" s="2">
        <f t="shared" si="0"/>
        <v>634275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8269</v>
      </c>
      <c r="F48">
        <v>363375</v>
      </c>
      <c r="G48">
        <v>169738</v>
      </c>
      <c r="H48" s="2"/>
      <c r="I48">
        <v>3172</v>
      </c>
      <c r="J48" s="2"/>
      <c r="L48">
        <v>11</v>
      </c>
      <c r="M48" s="2"/>
      <c r="N48" s="2"/>
      <c r="O48" s="2"/>
      <c r="P48">
        <v>44426</v>
      </c>
      <c r="Q48" s="2">
        <f t="shared" si="0"/>
        <v>588991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8278</v>
      </c>
      <c r="F49">
        <v>443364</v>
      </c>
      <c r="G49">
        <v>145314</v>
      </c>
      <c r="H49" s="2"/>
      <c r="I49">
        <v>3023</v>
      </c>
      <c r="J49" s="2"/>
      <c r="L49">
        <v>11</v>
      </c>
      <c r="M49" s="2"/>
      <c r="N49" s="2"/>
      <c r="O49" s="2"/>
      <c r="P49">
        <v>50569</v>
      </c>
      <c r="Q49" s="2">
        <f t="shared" si="0"/>
        <v>650559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8360</v>
      </c>
      <c r="F50">
        <v>564939</v>
      </c>
      <c r="G50">
        <v>164538</v>
      </c>
      <c r="H50" s="2"/>
      <c r="I50">
        <v>2341</v>
      </c>
      <c r="J50" s="2"/>
      <c r="L50">
        <v>1</v>
      </c>
      <c r="M50" s="2"/>
      <c r="N50" s="2"/>
      <c r="O50" s="2"/>
      <c r="P50">
        <v>47083</v>
      </c>
      <c r="Q50" s="2">
        <f t="shared" si="0"/>
        <v>787262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7591</v>
      </c>
      <c r="F51">
        <v>456456</v>
      </c>
      <c r="G51">
        <v>158554</v>
      </c>
      <c r="H51" s="2"/>
      <c r="I51">
        <v>2486</v>
      </c>
      <c r="J51" s="2"/>
      <c r="L51">
        <v>0</v>
      </c>
      <c r="M51" s="2"/>
      <c r="N51" s="2"/>
      <c r="O51" s="2"/>
      <c r="P51">
        <v>44458</v>
      </c>
      <c r="Q51" s="2">
        <f t="shared" si="0"/>
        <v>669545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8137</v>
      </c>
      <c r="F52">
        <v>484942</v>
      </c>
      <c r="G52">
        <v>147560</v>
      </c>
      <c r="H52" s="2"/>
      <c r="I52">
        <v>3058</v>
      </c>
      <c r="J52" s="2"/>
      <c r="L52">
        <v>0</v>
      </c>
      <c r="M52" s="2"/>
      <c r="N52" s="2"/>
      <c r="O52" s="2"/>
      <c r="P52">
        <v>37521</v>
      </c>
      <c r="Q52" s="2">
        <f t="shared" si="0"/>
        <v>681218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6694</v>
      </c>
      <c r="F53">
        <v>685441</v>
      </c>
      <c r="G53">
        <v>129532</v>
      </c>
      <c r="H53" s="2"/>
      <c r="I53">
        <v>2630</v>
      </c>
      <c r="J53" s="2"/>
      <c r="L53">
        <v>0</v>
      </c>
      <c r="M53" s="2"/>
      <c r="N53" s="2"/>
      <c r="O53" s="2"/>
      <c r="P53">
        <v>48043</v>
      </c>
      <c r="Q53" s="2">
        <f t="shared" si="0"/>
        <v>872340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6360</v>
      </c>
      <c r="F54">
        <v>1226352</v>
      </c>
      <c r="G54">
        <v>36579</v>
      </c>
      <c r="H54" s="2"/>
      <c r="I54">
        <v>3128</v>
      </c>
      <c r="J54" s="2"/>
      <c r="L54">
        <v>0</v>
      </c>
      <c r="M54" s="2"/>
      <c r="N54" s="2"/>
      <c r="O54" s="2"/>
      <c r="P54">
        <v>46429</v>
      </c>
      <c r="Q54" s="2">
        <f t="shared" si="0"/>
        <v>1318848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8152</v>
      </c>
      <c r="F55">
        <v>1058567</v>
      </c>
      <c r="G55">
        <v>33030</v>
      </c>
      <c r="H55" s="2"/>
      <c r="I55">
        <v>2274</v>
      </c>
      <c r="J55" s="2"/>
      <c r="L55">
        <v>0</v>
      </c>
      <c r="M55" s="2"/>
      <c r="N55" s="2"/>
      <c r="O55" s="2"/>
      <c r="P55">
        <v>34375</v>
      </c>
      <c r="Q55" s="2">
        <f t="shared" si="0"/>
        <v>1136398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9095</v>
      </c>
      <c r="F56">
        <v>1099337</v>
      </c>
      <c r="G56">
        <v>127085</v>
      </c>
      <c r="H56" s="2"/>
      <c r="I56">
        <v>2565</v>
      </c>
      <c r="J56" s="2"/>
      <c r="L56">
        <v>0</v>
      </c>
      <c r="M56" s="2"/>
      <c r="N56" s="2"/>
      <c r="O56" s="2"/>
      <c r="P56">
        <v>51420</v>
      </c>
      <c r="Q56" s="2">
        <f t="shared" si="0"/>
        <v>1289502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9008</v>
      </c>
      <c r="F57">
        <v>911236</v>
      </c>
      <c r="G57">
        <v>171265</v>
      </c>
      <c r="H57" s="2"/>
      <c r="I57">
        <v>2335</v>
      </c>
      <c r="J57" s="2"/>
      <c r="L57">
        <v>1</v>
      </c>
      <c r="M57" s="2"/>
      <c r="N57" s="2"/>
      <c r="O57" s="2"/>
      <c r="P57">
        <v>49678</v>
      </c>
      <c r="Q57" s="2">
        <f t="shared" si="0"/>
        <v>1143523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8115</v>
      </c>
      <c r="F58">
        <v>591302</v>
      </c>
      <c r="G58">
        <v>155793</v>
      </c>
      <c r="H58" s="2"/>
      <c r="I58">
        <v>2354</v>
      </c>
      <c r="J58" s="2"/>
      <c r="L58">
        <v>0</v>
      </c>
      <c r="M58" s="2"/>
      <c r="N58" s="2"/>
      <c r="O58" s="2"/>
      <c r="P58">
        <v>50752</v>
      </c>
      <c r="Q58" s="2">
        <f t="shared" si="0"/>
        <v>808316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7599</v>
      </c>
      <c r="F59">
        <v>472757</v>
      </c>
      <c r="G59">
        <v>161025</v>
      </c>
      <c r="H59" s="2"/>
      <c r="I59">
        <v>2163</v>
      </c>
      <c r="J59" s="2"/>
      <c r="L59">
        <v>0</v>
      </c>
      <c r="M59" s="2"/>
      <c r="N59" s="2"/>
      <c r="O59" s="2"/>
      <c r="P59">
        <v>50293</v>
      </c>
      <c r="Q59" s="2">
        <f t="shared" si="0"/>
        <v>693837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7463</v>
      </c>
      <c r="F60">
        <v>460589</v>
      </c>
      <c r="G60">
        <v>163102</v>
      </c>
      <c r="H60" s="2"/>
      <c r="I60">
        <v>2858</v>
      </c>
      <c r="J60" s="2"/>
      <c r="L60">
        <v>0</v>
      </c>
      <c r="M60" s="2"/>
      <c r="N60" s="2"/>
      <c r="O60" s="2"/>
      <c r="P60">
        <v>49458</v>
      </c>
      <c r="Q60" s="2">
        <f t="shared" si="0"/>
        <v>683470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8608</v>
      </c>
      <c r="F61">
        <v>530203</v>
      </c>
      <c r="G61">
        <v>149216</v>
      </c>
      <c r="H61" s="2"/>
      <c r="I61">
        <v>2572</v>
      </c>
      <c r="J61" s="2"/>
      <c r="L61">
        <v>1</v>
      </c>
      <c r="M61" s="2"/>
      <c r="N61" s="2"/>
      <c r="O61" s="2"/>
      <c r="P61">
        <v>50121</v>
      </c>
      <c r="Q61" s="2">
        <f t="shared" si="0"/>
        <v>740721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7104</v>
      </c>
      <c r="F62">
        <v>820211</v>
      </c>
      <c r="G62">
        <v>32812</v>
      </c>
      <c r="H62" s="2"/>
      <c r="I62">
        <v>5797</v>
      </c>
      <c r="J62" s="2"/>
      <c r="L62">
        <v>17</v>
      </c>
      <c r="M62" s="2"/>
      <c r="N62" s="2"/>
      <c r="O62">
        <v>14353</v>
      </c>
      <c r="P62">
        <v>44983</v>
      </c>
      <c r="Q62" s="2">
        <f t="shared" si="0"/>
        <v>925277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6679</v>
      </c>
      <c r="F63">
        <v>955126</v>
      </c>
      <c r="G63">
        <v>75022</v>
      </c>
      <c r="H63" s="2"/>
      <c r="I63">
        <v>5335</v>
      </c>
      <c r="J63" s="2"/>
      <c r="L63">
        <v>9</v>
      </c>
      <c r="M63" s="2"/>
      <c r="N63" s="2"/>
      <c r="O63">
        <v>10063</v>
      </c>
      <c r="P63">
        <v>38989</v>
      </c>
      <c r="Q63" s="2">
        <f t="shared" si="0"/>
        <v>1091223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6522</v>
      </c>
      <c r="F64">
        <v>944745</v>
      </c>
      <c r="G64">
        <v>66627</v>
      </c>
      <c r="H64" s="2"/>
      <c r="I64">
        <v>6729</v>
      </c>
      <c r="J64" s="2"/>
      <c r="L64">
        <v>7</v>
      </c>
      <c r="M64" s="2"/>
      <c r="N64" s="2"/>
      <c r="O64">
        <v>18481</v>
      </c>
      <c r="P64">
        <v>44020</v>
      </c>
      <c r="Q64" s="2">
        <f t="shared" si="0"/>
        <v>1087131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6528</v>
      </c>
      <c r="F65">
        <v>1340670</v>
      </c>
      <c r="G65">
        <v>20346</v>
      </c>
      <c r="H65" s="2"/>
      <c r="I65">
        <v>6038</v>
      </c>
      <c r="J65" s="2"/>
      <c r="L65">
        <v>14</v>
      </c>
      <c r="M65" s="2"/>
      <c r="N65" s="2"/>
      <c r="O65">
        <v>15557</v>
      </c>
      <c r="P65">
        <v>33168</v>
      </c>
      <c r="Q65" s="2">
        <f t="shared" si="0"/>
        <v>1422321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6866</v>
      </c>
      <c r="F66">
        <v>1386277</v>
      </c>
      <c r="G66">
        <v>52152</v>
      </c>
      <c r="H66" s="2"/>
      <c r="I66">
        <v>6489</v>
      </c>
      <c r="J66" s="2"/>
      <c r="L66">
        <v>13</v>
      </c>
      <c r="M66" s="2"/>
      <c r="N66" s="2"/>
      <c r="O66">
        <v>15703</v>
      </c>
      <c r="P66">
        <v>46797</v>
      </c>
      <c r="Q66" s="2">
        <f t="shared" ref="Q66:Q129" si="2">SUM(D66:P66)</f>
        <v>1514297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7024</v>
      </c>
      <c r="F67">
        <v>1343836</v>
      </c>
      <c r="G67">
        <v>55987</v>
      </c>
      <c r="H67" s="2"/>
      <c r="I67">
        <v>5417</v>
      </c>
      <c r="J67" s="2"/>
      <c r="L67">
        <v>12</v>
      </c>
      <c r="M67" s="2"/>
      <c r="N67" s="2"/>
      <c r="O67">
        <v>14380</v>
      </c>
      <c r="P67">
        <v>29300</v>
      </c>
      <c r="Q67" s="2">
        <f t="shared" si="2"/>
        <v>1455956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7376</v>
      </c>
      <c r="F68">
        <v>1205915</v>
      </c>
      <c r="G68">
        <v>162184</v>
      </c>
      <c r="H68" s="2"/>
      <c r="I68">
        <v>6196</v>
      </c>
      <c r="J68" s="2"/>
      <c r="L68">
        <v>18</v>
      </c>
      <c r="M68" s="2"/>
      <c r="N68" s="2"/>
      <c r="O68">
        <v>10188</v>
      </c>
      <c r="P68">
        <v>51558</v>
      </c>
      <c r="Q68" s="2">
        <f t="shared" si="2"/>
        <v>1443435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7373</v>
      </c>
      <c r="F69">
        <v>996206</v>
      </c>
      <c r="G69">
        <v>163749</v>
      </c>
      <c r="H69" s="2"/>
      <c r="I69">
        <v>5889</v>
      </c>
      <c r="J69" s="2"/>
      <c r="L69">
        <v>17</v>
      </c>
      <c r="M69" s="2"/>
      <c r="N69" s="2"/>
      <c r="O69">
        <v>12229</v>
      </c>
      <c r="P69">
        <v>50261</v>
      </c>
      <c r="Q69" s="2">
        <f t="shared" si="2"/>
        <v>1235724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6658</v>
      </c>
      <c r="F70">
        <v>644470</v>
      </c>
      <c r="G70">
        <v>174293</v>
      </c>
      <c r="H70" s="2"/>
      <c r="I70">
        <v>5973</v>
      </c>
      <c r="J70" s="2"/>
      <c r="L70">
        <v>8</v>
      </c>
      <c r="M70" s="2"/>
      <c r="N70" s="2"/>
      <c r="O70">
        <v>9084</v>
      </c>
      <c r="P70">
        <v>47015</v>
      </c>
      <c r="Q70" s="2">
        <f t="shared" si="2"/>
        <v>887501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6519</v>
      </c>
      <c r="F71">
        <v>491600</v>
      </c>
      <c r="G71">
        <v>187051</v>
      </c>
      <c r="H71" s="2"/>
      <c r="I71">
        <v>6480</v>
      </c>
      <c r="J71" s="2"/>
      <c r="L71">
        <v>8</v>
      </c>
      <c r="M71" s="2"/>
      <c r="N71" s="2"/>
      <c r="O71">
        <v>14929</v>
      </c>
      <c r="P71">
        <v>47325</v>
      </c>
      <c r="Q71" s="2">
        <f t="shared" si="2"/>
        <v>753912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6609</v>
      </c>
      <c r="F72">
        <v>510970</v>
      </c>
      <c r="G72">
        <v>120509</v>
      </c>
      <c r="H72" s="2"/>
      <c r="I72">
        <v>6406</v>
      </c>
      <c r="J72" s="2"/>
      <c r="L72">
        <v>10</v>
      </c>
      <c r="M72" s="2"/>
      <c r="N72" s="2"/>
      <c r="O72">
        <v>21071</v>
      </c>
      <c r="P72">
        <v>45288</v>
      </c>
      <c r="Q72" s="2">
        <f t="shared" si="2"/>
        <v>710863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7044</v>
      </c>
      <c r="F73">
        <v>602347</v>
      </c>
      <c r="G73">
        <v>187664</v>
      </c>
      <c r="H73" s="2"/>
      <c r="I73">
        <v>6165</v>
      </c>
      <c r="J73" s="2"/>
      <c r="L73">
        <v>11</v>
      </c>
      <c r="M73" s="2"/>
      <c r="N73" s="2"/>
      <c r="O73">
        <v>13579</v>
      </c>
      <c r="P73">
        <v>41638</v>
      </c>
      <c r="Q73" s="2">
        <f t="shared" si="2"/>
        <v>858448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9802</v>
      </c>
      <c r="F74">
        <v>816866</v>
      </c>
      <c r="G74">
        <v>121810</v>
      </c>
      <c r="H74" s="2"/>
      <c r="I74">
        <v>4424</v>
      </c>
      <c r="J74" s="2"/>
      <c r="L74">
        <v>10</v>
      </c>
      <c r="M74" s="2"/>
      <c r="N74" s="2"/>
      <c r="O74">
        <v>9975</v>
      </c>
      <c r="P74">
        <v>39124</v>
      </c>
      <c r="Q74" s="2">
        <f t="shared" si="2"/>
        <v>1002011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7517</v>
      </c>
      <c r="F75">
        <v>482157</v>
      </c>
      <c r="G75">
        <v>149938</v>
      </c>
      <c r="H75" s="2"/>
      <c r="I75">
        <v>6592</v>
      </c>
      <c r="J75" s="2"/>
      <c r="L75">
        <v>12</v>
      </c>
      <c r="M75" s="2"/>
      <c r="N75" s="2"/>
      <c r="O75">
        <v>16361</v>
      </c>
      <c r="P75">
        <v>34759</v>
      </c>
      <c r="Q75" s="2">
        <f t="shared" si="2"/>
        <v>697336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8429</v>
      </c>
      <c r="F76">
        <v>724170</v>
      </c>
      <c r="G76">
        <v>42468</v>
      </c>
      <c r="H76" s="2"/>
      <c r="I76">
        <v>5216</v>
      </c>
      <c r="J76" s="2"/>
      <c r="L76">
        <v>9</v>
      </c>
      <c r="M76" s="2"/>
      <c r="N76" s="2"/>
      <c r="O76">
        <v>17082</v>
      </c>
      <c r="P76">
        <v>26849</v>
      </c>
      <c r="Q76" s="2">
        <f t="shared" si="2"/>
        <v>824223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6040</v>
      </c>
      <c r="F77">
        <v>853862</v>
      </c>
      <c r="G77">
        <v>53624</v>
      </c>
      <c r="H77" s="2"/>
      <c r="I77">
        <v>5392</v>
      </c>
      <c r="J77" s="2"/>
      <c r="L77">
        <v>13</v>
      </c>
      <c r="M77" s="2"/>
      <c r="N77" s="2"/>
      <c r="O77">
        <v>13475</v>
      </c>
      <c r="P77">
        <v>38265</v>
      </c>
      <c r="Q77" s="2">
        <f t="shared" si="2"/>
        <v>970671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6157</v>
      </c>
      <c r="F78">
        <v>1274148</v>
      </c>
      <c r="G78">
        <v>32952</v>
      </c>
      <c r="H78" s="2"/>
      <c r="I78">
        <v>6949</v>
      </c>
      <c r="J78" s="2"/>
      <c r="L78">
        <v>18</v>
      </c>
      <c r="M78" s="2"/>
      <c r="N78" s="2"/>
      <c r="O78">
        <v>15724</v>
      </c>
      <c r="P78">
        <v>42739</v>
      </c>
      <c r="Q78" s="2">
        <f t="shared" si="2"/>
        <v>1378687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4229</v>
      </c>
      <c r="F79">
        <v>1007272</v>
      </c>
      <c r="G79">
        <v>86975</v>
      </c>
      <c r="H79" s="2"/>
      <c r="I79">
        <v>4351</v>
      </c>
      <c r="J79" s="2"/>
      <c r="L79">
        <v>10</v>
      </c>
      <c r="M79" s="2"/>
      <c r="N79" s="2"/>
      <c r="O79">
        <v>14598</v>
      </c>
      <c r="P79">
        <v>43379</v>
      </c>
      <c r="Q79" s="2">
        <f t="shared" si="2"/>
        <v>1160814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4869</v>
      </c>
      <c r="F80">
        <v>1157748</v>
      </c>
      <c r="G80">
        <v>128095</v>
      </c>
      <c r="H80" s="2"/>
      <c r="I80">
        <v>5207</v>
      </c>
      <c r="J80" s="2"/>
      <c r="L80">
        <v>8</v>
      </c>
      <c r="M80" s="2"/>
      <c r="N80" s="2"/>
      <c r="O80">
        <v>8973</v>
      </c>
      <c r="P80">
        <v>45375</v>
      </c>
      <c r="Q80" s="2">
        <f t="shared" si="2"/>
        <v>1350275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5260</v>
      </c>
      <c r="F81">
        <v>906348</v>
      </c>
      <c r="G81">
        <v>189068</v>
      </c>
      <c r="H81" s="2"/>
      <c r="I81">
        <v>6718</v>
      </c>
      <c r="J81" s="2"/>
      <c r="L81">
        <v>9</v>
      </c>
      <c r="M81" s="2"/>
      <c r="N81" s="2"/>
      <c r="O81">
        <v>17335</v>
      </c>
      <c r="P81">
        <v>47987</v>
      </c>
      <c r="Q81" s="2">
        <f t="shared" si="2"/>
        <v>1172725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7523</v>
      </c>
      <c r="F82">
        <v>591276</v>
      </c>
      <c r="G82">
        <v>216234</v>
      </c>
      <c r="H82" s="2"/>
      <c r="I82">
        <v>5532</v>
      </c>
      <c r="J82" s="2"/>
      <c r="L82">
        <v>9</v>
      </c>
      <c r="M82" s="2"/>
      <c r="N82" s="2"/>
      <c r="O82">
        <v>14468</v>
      </c>
      <c r="P82">
        <v>40180</v>
      </c>
      <c r="Q82" s="2">
        <f t="shared" si="2"/>
        <v>875222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7908</v>
      </c>
      <c r="F83">
        <v>401700</v>
      </c>
      <c r="G83">
        <v>224623</v>
      </c>
      <c r="H83" s="2"/>
      <c r="I83">
        <v>5853</v>
      </c>
      <c r="J83" s="2"/>
      <c r="L83">
        <v>9</v>
      </c>
      <c r="M83" s="2"/>
      <c r="N83" s="2"/>
      <c r="O83">
        <v>12876</v>
      </c>
      <c r="P83">
        <v>36981</v>
      </c>
      <c r="Q83" s="2">
        <f t="shared" si="2"/>
        <v>689950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7766</v>
      </c>
      <c r="F84">
        <v>340221</v>
      </c>
      <c r="G84">
        <v>199010</v>
      </c>
      <c r="H84" s="2"/>
      <c r="I84">
        <v>6815</v>
      </c>
      <c r="J84" s="2"/>
      <c r="L84">
        <v>14</v>
      </c>
      <c r="M84" s="2"/>
      <c r="N84" s="2"/>
      <c r="O84">
        <v>17215</v>
      </c>
      <c r="P84">
        <v>44655</v>
      </c>
      <c r="Q84" s="2">
        <f t="shared" si="2"/>
        <v>615696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8064</v>
      </c>
      <c r="F85">
        <v>465922</v>
      </c>
      <c r="G85">
        <v>212457</v>
      </c>
      <c r="H85" s="2"/>
      <c r="I85">
        <v>5550</v>
      </c>
      <c r="J85" s="2"/>
      <c r="L85">
        <v>13</v>
      </c>
      <c r="M85" s="2"/>
      <c r="N85" s="2"/>
      <c r="O85">
        <v>14184</v>
      </c>
      <c r="P85">
        <v>40288</v>
      </c>
      <c r="Q85" s="2">
        <f t="shared" si="2"/>
        <v>746478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11021</v>
      </c>
      <c r="E86">
        <v>3446</v>
      </c>
      <c r="F86">
        <v>535920</v>
      </c>
      <c r="G86">
        <v>222149</v>
      </c>
      <c r="H86" s="2"/>
      <c r="I86">
        <v>2188</v>
      </c>
      <c r="J86" s="2"/>
      <c r="L86">
        <v>16</v>
      </c>
      <c r="M86" s="2"/>
      <c r="N86" s="2"/>
      <c r="O86">
        <v>20185</v>
      </c>
      <c r="P86">
        <v>39369</v>
      </c>
      <c r="Q86" s="2">
        <f t="shared" si="2"/>
        <v>834294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10867</v>
      </c>
      <c r="E87">
        <v>2733</v>
      </c>
      <c r="F87">
        <v>450103</v>
      </c>
      <c r="G87">
        <v>184789</v>
      </c>
      <c r="H87" s="2"/>
      <c r="I87">
        <v>6448</v>
      </c>
      <c r="J87" s="2"/>
      <c r="L87">
        <v>11</v>
      </c>
      <c r="M87" s="2"/>
      <c r="N87" s="2"/>
      <c r="O87">
        <v>18763</v>
      </c>
      <c r="P87">
        <v>36280</v>
      </c>
      <c r="Q87" s="2">
        <f t="shared" si="2"/>
        <v>709994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10087</v>
      </c>
      <c r="E88">
        <v>7597</v>
      </c>
      <c r="F88">
        <v>686237</v>
      </c>
      <c r="G88">
        <v>182011</v>
      </c>
      <c r="H88" s="2"/>
      <c r="I88">
        <v>7587</v>
      </c>
      <c r="J88" s="2"/>
      <c r="L88">
        <v>10</v>
      </c>
      <c r="M88" s="2"/>
      <c r="N88" s="2"/>
      <c r="O88">
        <v>18910</v>
      </c>
      <c r="P88">
        <v>41603</v>
      </c>
      <c r="Q88" s="2">
        <f t="shared" si="2"/>
        <v>954042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8259</v>
      </c>
      <c r="E89">
        <v>8006</v>
      </c>
      <c r="F89">
        <v>999305</v>
      </c>
      <c r="G89">
        <v>197172</v>
      </c>
      <c r="H89" s="2"/>
      <c r="I89">
        <v>6633</v>
      </c>
      <c r="J89" s="2"/>
      <c r="L89">
        <v>9</v>
      </c>
      <c r="M89" s="2"/>
      <c r="N89" s="2"/>
      <c r="O89">
        <v>18125</v>
      </c>
      <c r="P89">
        <v>34477</v>
      </c>
      <c r="Q89" s="2">
        <f t="shared" si="2"/>
        <v>1271986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5976</v>
      </c>
      <c r="E90">
        <v>8395</v>
      </c>
      <c r="F90">
        <v>979955</v>
      </c>
      <c r="G90">
        <v>41347</v>
      </c>
      <c r="H90" s="2"/>
      <c r="I90">
        <v>5123</v>
      </c>
      <c r="J90" s="2"/>
      <c r="L90">
        <v>11</v>
      </c>
      <c r="M90" s="2"/>
      <c r="N90" s="2"/>
      <c r="O90">
        <v>17453</v>
      </c>
      <c r="P90">
        <v>38094</v>
      </c>
      <c r="Q90" s="2">
        <f t="shared" si="2"/>
        <v>1096354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1828</v>
      </c>
      <c r="E91">
        <v>7772</v>
      </c>
      <c r="F91">
        <v>1363120</v>
      </c>
      <c r="G91">
        <v>4533</v>
      </c>
      <c r="H91" s="2"/>
      <c r="I91">
        <v>7069</v>
      </c>
      <c r="J91" s="2"/>
      <c r="L91">
        <v>11</v>
      </c>
      <c r="M91" s="2"/>
      <c r="N91" s="2"/>
      <c r="O91">
        <v>15551</v>
      </c>
      <c r="P91">
        <v>39072</v>
      </c>
      <c r="Q91" s="2">
        <f t="shared" si="2"/>
        <v>1438956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1870</v>
      </c>
      <c r="E92">
        <v>7791</v>
      </c>
      <c r="F92">
        <v>1269410</v>
      </c>
      <c r="G92">
        <v>87758</v>
      </c>
      <c r="H92" s="2"/>
      <c r="I92">
        <v>5602</v>
      </c>
      <c r="J92" s="2"/>
      <c r="L92">
        <v>7</v>
      </c>
      <c r="M92" s="2"/>
      <c r="N92" s="2"/>
      <c r="O92">
        <v>11349</v>
      </c>
      <c r="P92">
        <v>38853</v>
      </c>
      <c r="Q92" s="2">
        <f t="shared" si="2"/>
        <v>1422640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2242</v>
      </c>
      <c r="E93">
        <v>7803</v>
      </c>
      <c r="F93">
        <v>1117388</v>
      </c>
      <c r="G93">
        <v>177926</v>
      </c>
      <c r="H93" s="2"/>
      <c r="I93">
        <v>5348</v>
      </c>
      <c r="J93" s="2"/>
      <c r="L93">
        <v>10</v>
      </c>
      <c r="M93" s="2"/>
      <c r="N93" s="2"/>
      <c r="O93">
        <v>11846</v>
      </c>
      <c r="P93">
        <v>42194</v>
      </c>
      <c r="Q93" s="2">
        <f t="shared" si="2"/>
        <v>1364757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7050</v>
      </c>
      <c r="E94">
        <v>7546</v>
      </c>
      <c r="F94">
        <v>687521</v>
      </c>
      <c r="G94">
        <v>168343</v>
      </c>
      <c r="H94" s="2"/>
      <c r="I94">
        <v>5458</v>
      </c>
      <c r="J94" s="2"/>
      <c r="L94">
        <v>7</v>
      </c>
      <c r="M94" s="2"/>
      <c r="N94" s="2"/>
      <c r="O94">
        <v>11523</v>
      </c>
      <c r="P94">
        <v>28016</v>
      </c>
      <c r="Q94" s="2">
        <f t="shared" si="2"/>
        <v>915464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9430</v>
      </c>
      <c r="E95">
        <v>7689</v>
      </c>
      <c r="F95">
        <v>439353</v>
      </c>
      <c r="G95">
        <v>140002</v>
      </c>
      <c r="H95" s="2"/>
      <c r="I95">
        <v>6893</v>
      </c>
      <c r="J95" s="2"/>
      <c r="L95">
        <v>9</v>
      </c>
      <c r="M95" s="2"/>
      <c r="N95" s="2"/>
      <c r="O95">
        <v>17566</v>
      </c>
      <c r="P95">
        <v>33248</v>
      </c>
      <c r="Q95" s="2">
        <f t="shared" si="2"/>
        <v>654190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10993</v>
      </c>
      <c r="E96">
        <v>8220</v>
      </c>
      <c r="F96">
        <v>380110</v>
      </c>
      <c r="G96">
        <v>110936</v>
      </c>
      <c r="H96" s="2"/>
      <c r="I96">
        <v>5199</v>
      </c>
      <c r="J96" s="2"/>
      <c r="L96">
        <v>10</v>
      </c>
      <c r="M96" s="2"/>
      <c r="N96" s="2"/>
      <c r="O96">
        <v>21611</v>
      </c>
      <c r="P96">
        <v>43258</v>
      </c>
      <c r="Q96" s="2">
        <f t="shared" si="2"/>
        <v>580337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10827</v>
      </c>
      <c r="E97">
        <v>8548</v>
      </c>
      <c r="F97">
        <v>454079</v>
      </c>
      <c r="G97">
        <v>182590</v>
      </c>
      <c r="H97" s="2"/>
      <c r="I97">
        <v>5970</v>
      </c>
      <c r="J97" s="2"/>
      <c r="L97">
        <v>9</v>
      </c>
      <c r="M97" s="2"/>
      <c r="N97" s="2"/>
      <c r="O97">
        <v>24589</v>
      </c>
      <c r="P97">
        <v>40928</v>
      </c>
      <c r="Q97" s="2">
        <f t="shared" si="2"/>
        <v>727540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11231</v>
      </c>
      <c r="E98">
        <v>6504</v>
      </c>
      <c r="F98">
        <v>813301</v>
      </c>
      <c r="G98">
        <v>124215</v>
      </c>
      <c r="H98" s="2"/>
      <c r="I98">
        <v>6448</v>
      </c>
      <c r="J98">
        <v>0</v>
      </c>
      <c r="L98">
        <v>3</v>
      </c>
      <c r="M98" s="2"/>
      <c r="N98" s="2"/>
      <c r="O98">
        <v>29799</v>
      </c>
      <c r="P98">
        <v>39877</v>
      </c>
      <c r="Q98" s="2">
        <f t="shared" si="2"/>
        <v>1031378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8187</v>
      </c>
      <c r="E99">
        <v>5886</v>
      </c>
      <c r="F99">
        <v>568702</v>
      </c>
      <c r="G99">
        <v>147223</v>
      </c>
      <c r="H99" s="2"/>
      <c r="I99">
        <v>6096</v>
      </c>
      <c r="J99">
        <v>0</v>
      </c>
      <c r="L99">
        <v>2</v>
      </c>
      <c r="M99" s="2"/>
      <c r="N99" s="2"/>
      <c r="O99">
        <v>22941</v>
      </c>
      <c r="P99">
        <v>35209</v>
      </c>
      <c r="Q99" s="2">
        <f t="shared" si="2"/>
        <v>794246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8111</v>
      </c>
      <c r="E100">
        <v>6722</v>
      </c>
      <c r="F100">
        <v>569705</v>
      </c>
      <c r="G100">
        <v>85648</v>
      </c>
      <c r="H100" s="2"/>
      <c r="I100">
        <v>5840</v>
      </c>
      <c r="J100">
        <v>0</v>
      </c>
      <c r="L100">
        <v>3</v>
      </c>
      <c r="M100" s="2"/>
      <c r="N100" s="2"/>
      <c r="O100">
        <v>31790</v>
      </c>
      <c r="P100">
        <v>36538</v>
      </c>
      <c r="Q100" s="2">
        <f t="shared" si="2"/>
        <v>744357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6266</v>
      </c>
      <c r="E101">
        <v>5878</v>
      </c>
      <c r="F101">
        <v>1367649</v>
      </c>
      <c r="G101">
        <v>45126</v>
      </c>
      <c r="H101" s="2"/>
      <c r="I101">
        <v>6065</v>
      </c>
      <c r="J101">
        <v>0</v>
      </c>
      <c r="L101">
        <v>4</v>
      </c>
      <c r="M101" s="2"/>
      <c r="N101" s="2"/>
      <c r="O101">
        <v>28563</v>
      </c>
      <c r="P101">
        <v>29988</v>
      </c>
      <c r="Q101" s="2">
        <f t="shared" si="2"/>
        <v>1489539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1672</v>
      </c>
      <c r="E102">
        <v>5872</v>
      </c>
      <c r="F102">
        <v>1222419</v>
      </c>
      <c r="G102">
        <v>56297</v>
      </c>
      <c r="H102" s="2"/>
      <c r="I102">
        <v>4487</v>
      </c>
      <c r="J102">
        <v>0</v>
      </c>
      <c r="L102">
        <v>3</v>
      </c>
      <c r="M102" s="2"/>
      <c r="N102" s="2"/>
      <c r="O102">
        <v>22972</v>
      </c>
      <c r="P102">
        <v>42068</v>
      </c>
      <c r="Q102" s="2">
        <f t="shared" si="2"/>
        <v>1355790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1732</v>
      </c>
      <c r="E103">
        <v>6061</v>
      </c>
      <c r="F103">
        <v>1379257</v>
      </c>
      <c r="G103">
        <v>14338</v>
      </c>
      <c r="H103" s="2"/>
      <c r="I103">
        <v>6188</v>
      </c>
      <c r="J103">
        <v>0</v>
      </c>
      <c r="L103">
        <v>5</v>
      </c>
      <c r="M103" s="2"/>
      <c r="N103" s="2"/>
      <c r="O103">
        <v>17792</v>
      </c>
      <c r="P103">
        <v>44147</v>
      </c>
      <c r="Q103" s="2">
        <f t="shared" si="2"/>
        <v>1469520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1808</v>
      </c>
      <c r="E104">
        <v>6068</v>
      </c>
      <c r="F104">
        <v>1379524</v>
      </c>
      <c r="G104">
        <v>167646</v>
      </c>
      <c r="H104" s="2"/>
      <c r="I104">
        <v>6519</v>
      </c>
      <c r="J104">
        <v>0</v>
      </c>
      <c r="L104">
        <v>3</v>
      </c>
      <c r="M104" s="2"/>
      <c r="N104" s="2"/>
      <c r="O104">
        <v>16248</v>
      </c>
      <c r="P104">
        <v>42135</v>
      </c>
      <c r="Q104" s="2">
        <f t="shared" si="2"/>
        <v>1619951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3767</v>
      </c>
      <c r="E105">
        <v>6122</v>
      </c>
      <c r="F105">
        <v>1056368</v>
      </c>
      <c r="G105">
        <v>260421</v>
      </c>
      <c r="H105" s="2"/>
      <c r="I105">
        <v>7732</v>
      </c>
      <c r="J105">
        <v>0</v>
      </c>
      <c r="L105">
        <v>3</v>
      </c>
      <c r="M105" s="2"/>
      <c r="N105" s="2"/>
      <c r="O105">
        <v>17662</v>
      </c>
      <c r="P105">
        <v>44827</v>
      </c>
      <c r="Q105" s="2">
        <f t="shared" si="2"/>
        <v>1396902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8587</v>
      </c>
      <c r="E106">
        <v>5899</v>
      </c>
      <c r="F106">
        <v>698042</v>
      </c>
      <c r="G106">
        <v>213167</v>
      </c>
      <c r="H106" s="2"/>
      <c r="I106">
        <v>6815</v>
      </c>
      <c r="J106">
        <v>0</v>
      </c>
      <c r="L106">
        <v>4</v>
      </c>
      <c r="M106" s="2"/>
      <c r="N106" s="2"/>
      <c r="O106">
        <v>20926</v>
      </c>
      <c r="P106">
        <v>39579</v>
      </c>
      <c r="Q106" s="2">
        <f t="shared" si="2"/>
        <v>993019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10331</v>
      </c>
      <c r="E107">
        <v>5097</v>
      </c>
      <c r="F107">
        <v>492675</v>
      </c>
      <c r="G107">
        <v>187033</v>
      </c>
      <c r="H107" s="2"/>
      <c r="I107">
        <v>5213</v>
      </c>
      <c r="J107">
        <v>0</v>
      </c>
      <c r="L107">
        <v>4</v>
      </c>
      <c r="M107" s="2"/>
      <c r="N107" s="2"/>
      <c r="O107">
        <v>33023</v>
      </c>
      <c r="P107">
        <v>37871</v>
      </c>
      <c r="Q107" s="2">
        <f t="shared" si="2"/>
        <v>771247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10310</v>
      </c>
      <c r="E108">
        <v>7545</v>
      </c>
      <c r="F108">
        <v>397828</v>
      </c>
      <c r="G108">
        <v>128030</v>
      </c>
      <c r="H108" s="2"/>
      <c r="I108">
        <v>5084</v>
      </c>
      <c r="J108">
        <v>0</v>
      </c>
      <c r="L108">
        <v>3</v>
      </c>
      <c r="M108" s="2"/>
      <c r="N108" s="2"/>
      <c r="O108">
        <v>33557</v>
      </c>
      <c r="P108">
        <v>40290</v>
      </c>
      <c r="Q108" s="2">
        <f t="shared" si="2"/>
        <v>622647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10560</v>
      </c>
      <c r="E109">
        <v>8297</v>
      </c>
      <c r="F109">
        <v>488794</v>
      </c>
      <c r="G109">
        <v>214451</v>
      </c>
      <c r="H109" s="2"/>
      <c r="I109">
        <v>5884</v>
      </c>
      <c r="J109">
        <v>0</v>
      </c>
      <c r="L109">
        <v>4</v>
      </c>
      <c r="M109" s="2"/>
      <c r="N109" s="2"/>
      <c r="O109">
        <v>38146</v>
      </c>
      <c r="P109">
        <v>45419</v>
      </c>
      <c r="Q109" s="2">
        <f t="shared" si="2"/>
        <v>811555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9640</v>
      </c>
      <c r="E110">
        <v>5774</v>
      </c>
      <c r="F110">
        <v>594026</v>
      </c>
      <c r="G110">
        <v>138372</v>
      </c>
      <c r="H110" s="2"/>
      <c r="I110">
        <v>5181</v>
      </c>
      <c r="J110">
        <v>1888</v>
      </c>
      <c r="L110">
        <v>5</v>
      </c>
      <c r="M110" s="2"/>
      <c r="N110" s="2"/>
      <c r="O110">
        <v>25766</v>
      </c>
      <c r="P110">
        <v>39009</v>
      </c>
      <c r="Q110" s="2">
        <f t="shared" si="2"/>
        <v>819661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8952</v>
      </c>
      <c r="E111">
        <v>4723</v>
      </c>
      <c r="F111">
        <v>515794</v>
      </c>
      <c r="G111">
        <v>186039</v>
      </c>
      <c r="H111" s="2"/>
      <c r="I111">
        <v>5036</v>
      </c>
      <c r="J111">
        <v>1728</v>
      </c>
      <c r="L111">
        <v>5</v>
      </c>
      <c r="M111" s="2"/>
      <c r="N111" s="2"/>
      <c r="O111">
        <v>19770</v>
      </c>
      <c r="P111">
        <v>37729</v>
      </c>
      <c r="Q111" s="2">
        <f t="shared" si="2"/>
        <v>779776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9586</v>
      </c>
      <c r="E112">
        <v>6286</v>
      </c>
      <c r="F112">
        <v>497965</v>
      </c>
      <c r="G112">
        <v>201263</v>
      </c>
      <c r="H112" s="2"/>
      <c r="I112">
        <v>4483</v>
      </c>
      <c r="J112">
        <v>1964</v>
      </c>
      <c r="L112">
        <v>6</v>
      </c>
      <c r="M112" s="2"/>
      <c r="N112" s="2"/>
      <c r="O112">
        <v>27506</v>
      </c>
      <c r="P112">
        <v>28933</v>
      </c>
      <c r="Q112" s="2">
        <f t="shared" si="2"/>
        <v>777992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8283</v>
      </c>
      <c r="E113">
        <v>6169</v>
      </c>
      <c r="F113">
        <v>563070</v>
      </c>
      <c r="G113">
        <v>171125</v>
      </c>
      <c r="H113" s="2"/>
      <c r="I113">
        <v>5737</v>
      </c>
      <c r="J113">
        <v>1950</v>
      </c>
      <c r="L113">
        <v>8</v>
      </c>
      <c r="M113" s="2"/>
      <c r="N113" s="2"/>
      <c r="O113">
        <v>32972</v>
      </c>
      <c r="P113">
        <v>37658</v>
      </c>
      <c r="Q113" s="2">
        <f t="shared" si="2"/>
        <v>826972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6551</v>
      </c>
      <c r="E114">
        <v>6376</v>
      </c>
      <c r="F114">
        <v>928924</v>
      </c>
      <c r="G114">
        <v>28228</v>
      </c>
      <c r="H114" s="2"/>
      <c r="I114">
        <v>4554</v>
      </c>
      <c r="J114">
        <v>1978</v>
      </c>
      <c r="L114">
        <v>7</v>
      </c>
      <c r="M114" s="2"/>
      <c r="N114" s="2"/>
      <c r="O114">
        <v>33760</v>
      </c>
      <c r="P114">
        <v>42456</v>
      </c>
      <c r="Q114" s="2">
        <f t="shared" si="2"/>
        <v>1052834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1233</v>
      </c>
      <c r="E115">
        <v>6277</v>
      </c>
      <c r="F115">
        <v>1439781</v>
      </c>
      <c r="G115">
        <v>2266</v>
      </c>
      <c r="H115" s="2"/>
      <c r="I115">
        <v>7180</v>
      </c>
      <c r="J115">
        <v>2012</v>
      </c>
      <c r="L115">
        <v>9</v>
      </c>
      <c r="M115" s="2"/>
      <c r="N115" s="2"/>
      <c r="O115">
        <v>26150</v>
      </c>
      <c r="P115">
        <v>41566</v>
      </c>
      <c r="Q115" s="2">
        <f t="shared" si="2"/>
        <v>1526474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2413</v>
      </c>
      <c r="E116">
        <v>5706</v>
      </c>
      <c r="F116">
        <v>1307271</v>
      </c>
      <c r="G116">
        <v>105398</v>
      </c>
      <c r="H116" s="2"/>
      <c r="I116">
        <v>7698</v>
      </c>
      <c r="J116">
        <v>2048</v>
      </c>
      <c r="L116">
        <v>5</v>
      </c>
      <c r="M116" s="2"/>
      <c r="N116" s="2"/>
      <c r="O116">
        <v>21805</v>
      </c>
      <c r="P116">
        <v>44167</v>
      </c>
      <c r="Q116" s="2">
        <f t="shared" si="2"/>
        <v>1496511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4757</v>
      </c>
      <c r="E117">
        <v>6176</v>
      </c>
      <c r="F117">
        <v>1084883</v>
      </c>
      <c r="G117">
        <v>200424</v>
      </c>
      <c r="H117" s="2"/>
      <c r="I117">
        <v>7576</v>
      </c>
      <c r="J117">
        <v>2049</v>
      </c>
      <c r="L117">
        <v>6</v>
      </c>
      <c r="M117" s="2"/>
      <c r="N117" s="2"/>
      <c r="O117">
        <v>23046</v>
      </c>
      <c r="P117">
        <v>42751</v>
      </c>
      <c r="Q117" s="2">
        <f t="shared" si="2"/>
        <v>1371668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7075</v>
      </c>
      <c r="E118">
        <v>5837</v>
      </c>
      <c r="F118">
        <v>739983</v>
      </c>
      <c r="G118">
        <v>198565</v>
      </c>
      <c r="H118" s="2"/>
      <c r="I118">
        <v>7886</v>
      </c>
      <c r="J118">
        <v>1941</v>
      </c>
      <c r="L118">
        <v>4</v>
      </c>
      <c r="M118" s="2"/>
      <c r="N118" s="2"/>
      <c r="O118">
        <v>26022</v>
      </c>
      <c r="P118">
        <v>39494</v>
      </c>
      <c r="Q118" s="2">
        <f t="shared" si="2"/>
        <v>1026807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9887</v>
      </c>
      <c r="E119">
        <v>6289</v>
      </c>
      <c r="F119">
        <v>471515</v>
      </c>
      <c r="G119">
        <v>199839</v>
      </c>
      <c r="H119" s="2"/>
      <c r="I119">
        <v>8323</v>
      </c>
      <c r="J119">
        <v>1955</v>
      </c>
      <c r="L119">
        <v>6</v>
      </c>
      <c r="M119" s="2"/>
      <c r="N119" s="2"/>
      <c r="O119">
        <v>56861</v>
      </c>
      <c r="P119">
        <v>40097</v>
      </c>
      <c r="Q119" s="2">
        <f t="shared" si="2"/>
        <v>794772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9623</v>
      </c>
      <c r="E120">
        <v>5708</v>
      </c>
      <c r="F120">
        <v>413903</v>
      </c>
      <c r="G120">
        <v>131998</v>
      </c>
      <c r="H120" s="2"/>
      <c r="I120">
        <v>6906</v>
      </c>
      <c r="J120">
        <v>2015</v>
      </c>
      <c r="L120">
        <v>8</v>
      </c>
      <c r="M120" s="2"/>
      <c r="N120" s="2"/>
      <c r="O120">
        <v>69364</v>
      </c>
      <c r="P120">
        <v>41785</v>
      </c>
      <c r="Q120" s="2">
        <f t="shared" si="2"/>
        <v>681310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10277</v>
      </c>
      <c r="E121">
        <v>6519</v>
      </c>
      <c r="F121">
        <v>597128</v>
      </c>
      <c r="G121">
        <v>125716</v>
      </c>
      <c r="H121" s="2"/>
      <c r="I121">
        <v>8165</v>
      </c>
      <c r="J121">
        <v>2054</v>
      </c>
      <c r="L121">
        <v>6</v>
      </c>
      <c r="M121" s="2"/>
      <c r="N121" s="2"/>
      <c r="O121">
        <v>77724</v>
      </c>
      <c r="P121">
        <v>42196</v>
      </c>
      <c r="Q121" s="2">
        <f t="shared" si="2"/>
        <v>869785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10298.26</v>
      </c>
      <c r="E122">
        <v>5740.48</v>
      </c>
      <c r="F122">
        <v>1097461.3799999999</v>
      </c>
      <c r="G122">
        <v>79522.94</v>
      </c>
      <c r="H122" s="2"/>
      <c r="I122">
        <v>6202.89</v>
      </c>
      <c r="J122">
        <v>3491.65</v>
      </c>
      <c r="L122">
        <v>2.2599999999999998</v>
      </c>
      <c r="M122" s="2"/>
      <c r="N122" s="2"/>
      <c r="O122">
        <v>52407.17</v>
      </c>
      <c r="P122">
        <v>39367.11</v>
      </c>
      <c r="Q122" s="2">
        <f t="shared" si="2"/>
        <v>1294494.1399999997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8842.6</v>
      </c>
      <c r="E123">
        <v>5050.82</v>
      </c>
      <c r="F123">
        <v>1195728.02</v>
      </c>
      <c r="G123">
        <v>65819.44</v>
      </c>
      <c r="H123" s="2"/>
      <c r="I123">
        <v>6237.99</v>
      </c>
      <c r="J123">
        <v>3278.19</v>
      </c>
      <c r="L123">
        <v>1.76</v>
      </c>
      <c r="M123" s="2"/>
      <c r="N123" s="2"/>
      <c r="O123">
        <v>101173.83</v>
      </c>
      <c r="P123">
        <v>34586.35</v>
      </c>
      <c r="Q123" s="2">
        <f t="shared" si="2"/>
        <v>1420719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8970.32</v>
      </c>
      <c r="E124">
        <v>5649.63</v>
      </c>
      <c r="F124">
        <v>1327475.3999999999</v>
      </c>
      <c r="G124">
        <v>12907.84</v>
      </c>
      <c r="H124" s="2"/>
      <c r="I124">
        <v>7286.29</v>
      </c>
      <c r="J124">
        <v>3620.46</v>
      </c>
      <c r="L124">
        <v>1.97</v>
      </c>
      <c r="M124" s="2"/>
      <c r="N124" s="2"/>
      <c r="O124">
        <v>157852.54</v>
      </c>
      <c r="P124">
        <v>27668.98</v>
      </c>
      <c r="Q124" s="2">
        <f t="shared" si="2"/>
        <v>1551433.43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4027.18</v>
      </c>
      <c r="E125">
        <v>5449.72</v>
      </c>
      <c r="F125">
        <v>1248757.81</v>
      </c>
      <c r="G125">
        <v>71601.52</v>
      </c>
      <c r="H125" s="2"/>
      <c r="I125">
        <v>5847.42</v>
      </c>
      <c r="J125">
        <v>3500.09</v>
      </c>
      <c r="L125">
        <v>2.58</v>
      </c>
      <c r="M125" s="2"/>
      <c r="N125" s="2"/>
      <c r="O125">
        <v>134039.56</v>
      </c>
      <c r="P125">
        <v>35620.36</v>
      </c>
      <c r="Q125" s="2">
        <f t="shared" si="2"/>
        <v>1508846.2400000002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3306.09</v>
      </c>
      <c r="E126">
        <v>5530.14</v>
      </c>
      <c r="F126">
        <v>1203668.93</v>
      </c>
      <c r="G126">
        <v>18023.09</v>
      </c>
      <c r="H126" s="2"/>
      <c r="I126">
        <v>5825.91</v>
      </c>
      <c r="J126">
        <v>4003.09</v>
      </c>
      <c r="L126">
        <v>2.97</v>
      </c>
      <c r="M126" s="2"/>
      <c r="N126" s="2"/>
      <c r="O126">
        <v>112817.56</v>
      </c>
      <c r="P126">
        <v>42923.45</v>
      </c>
      <c r="Q126" s="2">
        <f t="shared" si="2"/>
        <v>1396101.23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1441.78</v>
      </c>
      <c r="E127">
        <v>5130.54</v>
      </c>
      <c r="F127">
        <v>1498058.82</v>
      </c>
      <c r="G127">
        <v>21223.94</v>
      </c>
      <c r="H127" s="2"/>
      <c r="I127">
        <v>5571.88</v>
      </c>
      <c r="J127">
        <v>4140.8100000000004</v>
      </c>
      <c r="L127">
        <v>2.4300000000000002</v>
      </c>
      <c r="M127" s="2"/>
      <c r="N127" s="2"/>
      <c r="O127">
        <v>123104.78</v>
      </c>
      <c r="P127">
        <v>39407.050000000003</v>
      </c>
      <c r="Q127" s="2">
        <f t="shared" si="2"/>
        <v>1698082.03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2368.81</v>
      </c>
      <c r="E128">
        <v>5022.32</v>
      </c>
      <c r="F128">
        <v>1745757.28</v>
      </c>
      <c r="G128">
        <v>60132.959999999999</v>
      </c>
      <c r="H128" s="2"/>
      <c r="I128">
        <v>6718.58</v>
      </c>
      <c r="J128">
        <v>4315.6099999999997</v>
      </c>
      <c r="L128">
        <v>2.34</v>
      </c>
      <c r="M128" s="2"/>
      <c r="N128" s="2"/>
      <c r="O128">
        <v>106491.96</v>
      </c>
      <c r="P128">
        <v>42654.54</v>
      </c>
      <c r="Q128" s="2">
        <f t="shared" si="2"/>
        <v>1973464.4000000001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5047.6099999999997</v>
      </c>
      <c r="E129">
        <v>4971.8999999999996</v>
      </c>
      <c r="F129">
        <v>1320334.97</v>
      </c>
      <c r="G129">
        <v>123245.17</v>
      </c>
      <c r="H129" s="2"/>
      <c r="I129">
        <v>6112.09</v>
      </c>
      <c r="J129">
        <v>4283.29</v>
      </c>
      <c r="L129">
        <v>1.58</v>
      </c>
      <c r="M129" s="2"/>
      <c r="N129" s="2"/>
      <c r="O129">
        <v>81346.5</v>
      </c>
      <c r="P129">
        <v>43173.21</v>
      </c>
      <c r="Q129" s="2">
        <f t="shared" si="2"/>
        <v>1588516.32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8137.4</v>
      </c>
      <c r="E130">
        <v>4917.42</v>
      </c>
      <c r="F130">
        <v>1030112.31</v>
      </c>
      <c r="G130">
        <v>162823.82</v>
      </c>
      <c r="H130" s="2"/>
      <c r="I130">
        <v>6475.86</v>
      </c>
      <c r="J130">
        <v>4036.72</v>
      </c>
      <c r="L130">
        <v>1.84</v>
      </c>
      <c r="M130" s="2"/>
      <c r="N130" s="2"/>
      <c r="O130">
        <v>65373.17</v>
      </c>
      <c r="P130">
        <v>38565.75</v>
      </c>
      <c r="Q130" s="2">
        <f t="shared" ref="Q130:Q193" si="4">SUM(D130:P130)</f>
        <v>1320444.29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9935.5499999999993</v>
      </c>
      <c r="E131">
        <v>5010.3900000000003</v>
      </c>
      <c r="F131">
        <v>613560.96</v>
      </c>
      <c r="G131">
        <v>73924.95</v>
      </c>
      <c r="H131" s="2"/>
      <c r="I131">
        <v>6784.51</v>
      </c>
      <c r="J131">
        <v>4194.93</v>
      </c>
      <c r="L131">
        <v>1.59</v>
      </c>
      <c r="M131" s="2"/>
      <c r="N131" s="2"/>
      <c r="O131">
        <v>121543.19</v>
      </c>
      <c r="P131">
        <v>41785.56</v>
      </c>
      <c r="Q131" s="2">
        <f t="shared" si="4"/>
        <v>876741.62999999989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10196.280000000001</v>
      </c>
      <c r="E132">
        <v>5393.7</v>
      </c>
      <c r="F132">
        <v>526975.25</v>
      </c>
      <c r="G132">
        <v>189280.74</v>
      </c>
      <c r="H132" s="2"/>
      <c r="I132">
        <v>7216</v>
      </c>
      <c r="J132">
        <v>4208.9399999999996</v>
      </c>
      <c r="L132">
        <v>2.34</v>
      </c>
      <c r="M132" s="2"/>
      <c r="N132" s="2"/>
      <c r="O132">
        <v>142685.60999999999</v>
      </c>
      <c r="P132">
        <v>42794.59</v>
      </c>
      <c r="Q132" s="2">
        <f t="shared" si="4"/>
        <v>928753.44999999984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10840.13</v>
      </c>
      <c r="E133">
        <v>5622.95</v>
      </c>
      <c r="F133">
        <v>596907.87</v>
      </c>
      <c r="G133">
        <v>232237.29</v>
      </c>
      <c r="H133" s="2"/>
      <c r="I133">
        <v>7351.59</v>
      </c>
      <c r="J133">
        <v>4544.12</v>
      </c>
      <c r="L133">
        <v>2.35</v>
      </c>
      <c r="M133" s="2"/>
      <c r="N133" s="2"/>
      <c r="O133">
        <v>107846.14</v>
      </c>
      <c r="P133">
        <v>45837.38</v>
      </c>
      <c r="Q133" s="2">
        <f t="shared" si="4"/>
        <v>1011189.82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12257.95</v>
      </c>
      <c r="E134">
        <v>5982.07</v>
      </c>
      <c r="F134">
        <v>653925.69999999995</v>
      </c>
      <c r="G134">
        <v>190232.28</v>
      </c>
      <c r="H134" s="2"/>
      <c r="I134">
        <v>6264.18</v>
      </c>
      <c r="J134">
        <v>6254.02</v>
      </c>
      <c r="L134">
        <v>1.08</v>
      </c>
      <c r="M134" s="2"/>
      <c r="N134" s="2"/>
      <c r="O134">
        <v>168652.91</v>
      </c>
      <c r="P134">
        <v>42441.55</v>
      </c>
      <c r="Q134" s="2">
        <f t="shared" si="4"/>
        <v>1086011.74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7142.53</v>
      </c>
      <c r="E135">
        <v>5639.12</v>
      </c>
      <c r="F135">
        <v>654936.30000000005</v>
      </c>
      <c r="G135">
        <v>194024.27</v>
      </c>
      <c r="H135" s="2"/>
      <c r="I135">
        <v>5228.22</v>
      </c>
      <c r="J135">
        <v>5983.23</v>
      </c>
      <c r="L135">
        <v>1.33</v>
      </c>
      <c r="M135" s="2"/>
      <c r="N135" s="2"/>
      <c r="O135">
        <v>110241.23</v>
      </c>
      <c r="P135">
        <v>38400.239999999998</v>
      </c>
      <c r="Q135" s="2">
        <f t="shared" si="4"/>
        <v>1021596.47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6966.99</v>
      </c>
      <c r="E136">
        <v>5919.44</v>
      </c>
      <c r="F136">
        <v>1194856.1499999999</v>
      </c>
      <c r="G136">
        <v>126982.14</v>
      </c>
      <c r="H136" s="2"/>
      <c r="I136">
        <v>6208.52</v>
      </c>
      <c r="J136">
        <v>7326.08</v>
      </c>
      <c r="L136">
        <v>1.55</v>
      </c>
      <c r="M136" s="2"/>
      <c r="N136" s="2"/>
      <c r="O136">
        <v>200136.83</v>
      </c>
      <c r="P136">
        <v>27731.95</v>
      </c>
      <c r="Q136" s="2">
        <f t="shared" si="4"/>
        <v>1576129.65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1541.66</v>
      </c>
      <c r="E137">
        <v>5261.01</v>
      </c>
      <c r="F137">
        <v>1314772.8999999999</v>
      </c>
      <c r="G137">
        <v>72800.81</v>
      </c>
      <c r="H137" s="2"/>
      <c r="I137">
        <v>5193.97</v>
      </c>
      <c r="J137">
        <v>7197.39</v>
      </c>
      <c r="L137">
        <v>1.94</v>
      </c>
      <c r="M137" s="2"/>
      <c r="N137" s="2"/>
      <c r="O137">
        <v>132256.66</v>
      </c>
      <c r="P137">
        <v>39156.449999999997</v>
      </c>
      <c r="Q137" s="2">
        <f t="shared" si="4"/>
        <v>1578182.7899999996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1657.08</v>
      </c>
      <c r="E138">
        <v>5803.2</v>
      </c>
      <c r="F138">
        <v>1271296.3500000001</v>
      </c>
      <c r="G138">
        <v>24293.93</v>
      </c>
      <c r="H138" s="2"/>
      <c r="I138">
        <v>4428.34</v>
      </c>
      <c r="J138">
        <v>7464.3</v>
      </c>
      <c r="L138">
        <v>1.69</v>
      </c>
      <c r="M138" s="2"/>
      <c r="N138" s="2"/>
      <c r="O138">
        <v>133842.5</v>
      </c>
      <c r="P138">
        <v>43147.23</v>
      </c>
      <c r="Q138" s="2">
        <f t="shared" si="4"/>
        <v>1491934.62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1691.37</v>
      </c>
      <c r="E139">
        <v>6293.72</v>
      </c>
      <c r="F139">
        <v>1329763.04</v>
      </c>
      <c r="G139">
        <v>36671.29</v>
      </c>
      <c r="H139" s="2"/>
      <c r="I139">
        <v>5118.3599999999997</v>
      </c>
      <c r="J139">
        <v>7247.36</v>
      </c>
      <c r="L139">
        <v>1.89</v>
      </c>
      <c r="M139" s="2"/>
      <c r="N139" s="2"/>
      <c r="O139">
        <v>127223.6</v>
      </c>
      <c r="P139">
        <v>38995.019999999997</v>
      </c>
      <c r="Q139" s="2">
        <f t="shared" si="4"/>
        <v>1553005.6500000004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717.39</v>
      </c>
      <c r="E140">
        <v>6327.25</v>
      </c>
      <c r="F140">
        <v>1320522.01</v>
      </c>
      <c r="G140">
        <v>243144.67</v>
      </c>
      <c r="H140" s="2"/>
      <c r="I140">
        <v>5824.3</v>
      </c>
      <c r="J140">
        <v>8134.61</v>
      </c>
      <c r="L140">
        <v>1.42</v>
      </c>
      <c r="M140" s="2"/>
      <c r="N140" s="2"/>
      <c r="O140">
        <v>104189.94</v>
      </c>
      <c r="P140">
        <v>37949.199999999997</v>
      </c>
      <c r="Q140" s="2">
        <f t="shared" si="4"/>
        <v>1726810.7899999998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2500.5</v>
      </c>
      <c r="E141">
        <v>6315.9</v>
      </c>
      <c r="F141">
        <v>1028731.19</v>
      </c>
      <c r="G141">
        <v>332723.18</v>
      </c>
      <c r="H141" s="2"/>
      <c r="I141">
        <v>5633.91</v>
      </c>
      <c r="J141">
        <v>8064.62</v>
      </c>
      <c r="L141">
        <v>1.2</v>
      </c>
      <c r="M141" s="2"/>
      <c r="N141" s="2"/>
      <c r="O141">
        <v>115565.24</v>
      </c>
      <c r="P141">
        <v>39837.660000000003</v>
      </c>
      <c r="Q141" s="2">
        <f t="shared" si="4"/>
        <v>1539373.4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6885.15</v>
      </c>
      <c r="E142">
        <v>6421.3</v>
      </c>
      <c r="F142">
        <v>669072.94999999995</v>
      </c>
      <c r="G142">
        <v>228338.89</v>
      </c>
      <c r="H142" s="2"/>
      <c r="I142">
        <v>6298.91</v>
      </c>
      <c r="J142">
        <v>7693.25</v>
      </c>
      <c r="L142">
        <v>1.72</v>
      </c>
      <c r="M142" s="2"/>
      <c r="N142" s="2"/>
      <c r="O142">
        <v>92999.1</v>
      </c>
      <c r="P142">
        <v>38840.5</v>
      </c>
      <c r="Q142" s="2">
        <f t="shared" si="4"/>
        <v>1056551.77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12432.45</v>
      </c>
      <c r="E143">
        <v>6661.33</v>
      </c>
      <c r="F143">
        <v>448302.9</v>
      </c>
      <c r="G143">
        <v>212475.62</v>
      </c>
      <c r="H143" s="2"/>
      <c r="I143">
        <v>6682.14</v>
      </c>
      <c r="J143">
        <v>7996.48</v>
      </c>
      <c r="L143">
        <v>1.77</v>
      </c>
      <c r="M143" s="2"/>
      <c r="N143" s="2"/>
      <c r="O143">
        <v>160287.34</v>
      </c>
      <c r="P143">
        <v>39169.47</v>
      </c>
      <c r="Q143" s="2">
        <f t="shared" si="4"/>
        <v>894009.5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11670.5</v>
      </c>
      <c r="E144">
        <v>6971.05</v>
      </c>
      <c r="F144">
        <v>451468.46</v>
      </c>
      <c r="G144">
        <v>141747.1</v>
      </c>
      <c r="H144" s="2"/>
      <c r="I144">
        <v>6738.44</v>
      </c>
      <c r="J144">
        <v>8023.52</v>
      </c>
      <c r="L144">
        <v>1.68</v>
      </c>
      <c r="M144" s="2"/>
      <c r="N144" s="2"/>
      <c r="O144">
        <v>179597.91</v>
      </c>
      <c r="P144">
        <v>38274.379999999997</v>
      </c>
      <c r="Q144" s="2">
        <f t="shared" si="4"/>
        <v>844493.04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11273.6</v>
      </c>
      <c r="E145">
        <v>7080.61</v>
      </c>
      <c r="F145">
        <v>602756.79</v>
      </c>
      <c r="G145">
        <v>94733.08</v>
      </c>
      <c r="H145" s="2"/>
      <c r="I145">
        <v>5639.7</v>
      </c>
      <c r="J145">
        <v>8300.8799999999992</v>
      </c>
      <c r="L145">
        <v>1.74</v>
      </c>
      <c r="M145" s="2"/>
      <c r="N145" s="2"/>
      <c r="O145">
        <v>365565.75</v>
      </c>
      <c r="P145">
        <v>35637.78</v>
      </c>
      <c r="Q145" s="2">
        <f t="shared" si="4"/>
        <v>1130989.93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11004.94</v>
      </c>
      <c r="E146">
        <v>3595.37</v>
      </c>
      <c r="F146">
        <v>621708.15</v>
      </c>
      <c r="G146">
        <v>338782.23</v>
      </c>
      <c r="H146" s="2"/>
      <c r="I146">
        <v>5566.68</v>
      </c>
      <c r="J146">
        <v>14042.37</v>
      </c>
      <c r="L146">
        <v>3.69</v>
      </c>
      <c r="M146" s="2"/>
      <c r="N146" s="2"/>
      <c r="O146">
        <v>154061.03</v>
      </c>
      <c r="P146">
        <v>36643.96</v>
      </c>
      <c r="Q146" s="2">
        <f t="shared" si="4"/>
        <v>1185408.42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7708.34</v>
      </c>
      <c r="E147">
        <v>3253.18</v>
      </c>
      <c r="F147">
        <v>492799.83</v>
      </c>
      <c r="G147">
        <v>176256.14</v>
      </c>
      <c r="H147" s="2"/>
      <c r="I147">
        <v>6745.71</v>
      </c>
      <c r="J147">
        <v>12460.99</v>
      </c>
      <c r="L147">
        <v>2.59</v>
      </c>
      <c r="M147" s="2"/>
      <c r="N147" s="2"/>
      <c r="O147">
        <v>215755.84</v>
      </c>
      <c r="P147">
        <v>33414.550000000003</v>
      </c>
      <c r="Q147" s="2">
        <f t="shared" si="4"/>
        <v>948397.16999999993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10497.79</v>
      </c>
      <c r="E148">
        <v>3465.45</v>
      </c>
      <c r="F148">
        <v>489448.08</v>
      </c>
      <c r="G148">
        <v>231543.83</v>
      </c>
      <c r="H148" s="2"/>
      <c r="I148">
        <v>7383.07</v>
      </c>
      <c r="J148">
        <v>17048.73</v>
      </c>
      <c r="L148">
        <v>3.44</v>
      </c>
      <c r="M148" s="2"/>
      <c r="N148" s="2"/>
      <c r="O148">
        <v>239147.78</v>
      </c>
      <c r="P148">
        <v>38772.21</v>
      </c>
      <c r="Q148" s="2">
        <f t="shared" si="4"/>
        <v>1037310.3799999999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7489.7</v>
      </c>
      <c r="E149">
        <v>3236.22</v>
      </c>
      <c r="F149">
        <v>1093730.6000000001</v>
      </c>
      <c r="G149">
        <v>104751.79</v>
      </c>
      <c r="H149" s="2"/>
      <c r="I149">
        <v>6029.23</v>
      </c>
      <c r="J149">
        <v>16347.61</v>
      </c>
      <c r="L149">
        <v>2.81</v>
      </c>
      <c r="M149" s="2"/>
      <c r="N149" s="2"/>
      <c r="O149">
        <v>294438.24</v>
      </c>
      <c r="P149">
        <v>38066.42</v>
      </c>
      <c r="Q149" s="2">
        <f t="shared" si="4"/>
        <v>1564092.62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7359.8</v>
      </c>
      <c r="E150">
        <v>2942.45</v>
      </c>
      <c r="F150">
        <v>1002071.88</v>
      </c>
      <c r="G150">
        <v>155589.67000000001</v>
      </c>
      <c r="H150" s="2"/>
      <c r="I150">
        <v>5640.39</v>
      </c>
      <c r="J150">
        <v>17053.72</v>
      </c>
      <c r="L150">
        <v>3.46</v>
      </c>
      <c r="M150" s="2"/>
      <c r="N150" s="2"/>
      <c r="O150">
        <v>206640.68</v>
      </c>
      <c r="P150">
        <v>41996.14</v>
      </c>
      <c r="Q150" s="2">
        <f t="shared" si="4"/>
        <v>1439298.1899999997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4334.0600000000004</v>
      </c>
      <c r="E151">
        <v>3110.25</v>
      </c>
      <c r="F151">
        <v>1028368.04</v>
      </c>
      <c r="G151">
        <v>216301.4</v>
      </c>
      <c r="H151" s="2"/>
      <c r="I151">
        <v>6039.46</v>
      </c>
      <c r="J151">
        <v>16693.75</v>
      </c>
      <c r="L151">
        <v>3.37</v>
      </c>
      <c r="M151" s="2"/>
      <c r="N151" s="2"/>
      <c r="O151">
        <v>183439.44</v>
      </c>
      <c r="P151">
        <v>38769.360000000001</v>
      </c>
      <c r="Q151" s="2">
        <f t="shared" si="4"/>
        <v>1497059.1300000001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72.599999999999994</v>
      </c>
      <c r="E152">
        <v>3046.89</v>
      </c>
      <c r="F152">
        <v>1111893.29</v>
      </c>
      <c r="G152">
        <v>381923.63</v>
      </c>
      <c r="H152" s="2"/>
      <c r="I152">
        <v>6970.6</v>
      </c>
      <c r="J152">
        <v>17465.41</v>
      </c>
      <c r="L152">
        <v>2.2000000000000002</v>
      </c>
      <c r="M152" s="2"/>
      <c r="N152" s="2"/>
      <c r="O152">
        <v>173750.82</v>
      </c>
      <c r="P152">
        <v>37869.519999999997</v>
      </c>
      <c r="Q152" s="2">
        <f t="shared" si="4"/>
        <v>1732994.9600000002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1734.86</v>
      </c>
      <c r="E153">
        <v>3090.97</v>
      </c>
      <c r="F153">
        <v>855978.69</v>
      </c>
      <c r="G153">
        <v>441731.4</v>
      </c>
      <c r="H153" s="2"/>
      <c r="I153">
        <v>6243.19</v>
      </c>
      <c r="J153">
        <v>17501.2</v>
      </c>
      <c r="L153">
        <v>3.12</v>
      </c>
      <c r="M153" s="2"/>
      <c r="N153" s="2"/>
      <c r="O153">
        <v>185367.69</v>
      </c>
      <c r="P153">
        <v>34112.46</v>
      </c>
      <c r="Q153" s="2">
        <f t="shared" si="4"/>
        <v>1545763.5799999998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5645.02</v>
      </c>
      <c r="E154">
        <v>3077.7</v>
      </c>
      <c r="F154">
        <v>533876.26</v>
      </c>
      <c r="G154">
        <v>371558.28</v>
      </c>
      <c r="H154" s="2"/>
      <c r="I154">
        <v>7055.18</v>
      </c>
      <c r="J154">
        <v>16498.560000000001</v>
      </c>
      <c r="L154">
        <v>2.75</v>
      </c>
      <c r="M154" s="2"/>
      <c r="N154" s="2"/>
      <c r="O154">
        <v>227004.47</v>
      </c>
      <c r="P154">
        <v>30209.43</v>
      </c>
      <c r="Q154" s="2">
        <f t="shared" si="4"/>
        <v>1194927.6500000001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11826.19</v>
      </c>
      <c r="E155">
        <v>3418.67</v>
      </c>
      <c r="F155">
        <v>440923.77</v>
      </c>
      <c r="G155">
        <v>215196.85</v>
      </c>
      <c r="H155" s="2"/>
      <c r="I155">
        <v>7027.56</v>
      </c>
      <c r="J155">
        <v>17371.36</v>
      </c>
      <c r="L155">
        <v>3.23</v>
      </c>
      <c r="M155" s="2"/>
      <c r="N155" s="2"/>
      <c r="O155">
        <v>172129.18</v>
      </c>
      <c r="P155">
        <v>46595.82</v>
      </c>
      <c r="Q155" s="2">
        <f t="shared" si="4"/>
        <v>914492.63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11709.12</v>
      </c>
      <c r="E156">
        <v>3445.51</v>
      </c>
      <c r="F156">
        <v>383321.16</v>
      </c>
      <c r="G156">
        <v>311119.07</v>
      </c>
      <c r="H156" s="2"/>
      <c r="I156">
        <v>6684.92</v>
      </c>
      <c r="J156">
        <v>17603.78</v>
      </c>
      <c r="L156">
        <v>4.17</v>
      </c>
      <c r="M156" s="2"/>
      <c r="N156" s="2"/>
      <c r="O156">
        <v>242945.92000000001</v>
      </c>
      <c r="P156">
        <v>40874.68</v>
      </c>
      <c r="Q156" s="2">
        <f t="shared" si="4"/>
        <v>1017708.3300000002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12235.69</v>
      </c>
      <c r="E157">
        <v>4000.36</v>
      </c>
      <c r="F157">
        <v>419331.03</v>
      </c>
      <c r="G157">
        <v>447155.58</v>
      </c>
      <c r="H157" s="2"/>
      <c r="I157">
        <v>5672.01</v>
      </c>
      <c r="J157">
        <v>18327.68</v>
      </c>
      <c r="L157">
        <v>3.19</v>
      </c>
      <c r="M157" s="2"/>
      <c r="N157" s="2"/>
      <c r="O157">
        <v>165449.92000000001</v>
      </c>
      <c r="P157">
        <v>36499.79</v>
      </c>
      <c r="Q157" s="2">
        <f t="shared" si="4"/>
        <v>1108675.25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8883.2000000000007</v>
      </c>
      <c r="E158">
        <v>3940.82</v>
      </c>
      <c r="F158">
        <v>520261.41</v>
      </c>
      <c r="G158">
        <v>397451.3</v>
      </c>
      <c r="H158" s="2"/>
      <c r="I158">
        <v>0</v>
      </c>
      <c r="J158">
        <v>14262.35</v>
      </c>
      <c r="L158">
        <v>3.54</v>
      </c>
      <c r="M158" s="2"/>
      <c r="N158" s="2"/>
      <c r="O158">
        <v>243359.61</v>
      </c>
      <c r="P158">
        <v>33809.75</v>
      </c>
      <c r="Q158" s="2">
        <f t="shared" si="4"/>
        <v>1221971.98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8312.61</v>
      </c>
      <c r="E159">
        <v>3618.65</v>
      </c>
      <c r="F159">
        <v>495631.11</v>
      </c>
      <c r="G159">
        <v>316457.44</v>
      </c>
      <c r="H159" s="2"/>
      <c r="I159">
        <v>0</v>
      </c>
      <c r="J159">
        <v>11970.19</v>
      </c>
      <c r="L159">
        <v>2.5299999999999998</v>
      </c>
      <c r="M159" s="2"/>
      <c r="N159" s="2"/>
      <c r="O159">
        <v>288739.52</v>
      </c>
      <c r="P159">
        <v>34971.160000000003</v>
      </c>
      <c r="Q159" s="2">
        <f t="shared" si="4"/>
        <v>1159703.21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8079.76</v>
      </c>
      <c r="E160">
        <v>4137.32</v>
      </c>
      <c r="F160">
        <v>1087432.6399999999</v>
      </c>
      <c r="G160">
        <v>52592.35</v>
      </c>
      <c r="H160" s="2"/>
      <c r="I160">
        <v>0</v>
      </c>
      <c r="J160">
        <v>14595.72</v>
      </c>
      <c r="L160">
        <v>2.66</v>
      </c>
      <c r="M160" s="2"/>
      <c r="N160" s="2"/>
      <c r="O160">
        <v>290677.81</v>
      </c>
      <c r="P160">
        <v>35672.050000000003</v>
      </c>
      <c r="Q160" s="2">
        <f t="shared" si="4"/>
        <v>1493190.31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6541.92</v>
      </c>
      <c r="E161">
        <v>4086.72</v>
      </c>
      <c r="F161">
        <v>1097913.42</v>
      </c>
      <c r="G161">
        <v>32289.57</v>
      </c>
      <c r="H161" s="2"/>
      <c r="I161">
        <v>0</v>
      </c>
      <c r="J161">
        <v>14571.28</v>
      </c>
      <c r="L161">
        <v>2.44</v>
      </c>
      <c r="M161" s="2"/>
      <c r="N161" s="2"/>
      <c r="O161">
        <v>291363.40999999997</v>
      </c>
      <c r="P161">
        <v>37772.839999999997</v>
      </c>
      <c r="Q161" s="2">
        <f t="shared" si="4"/>
        <v>1484541.5999999999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7047.59</v>
      </c>
      <c r="E162">
        <v>4051.56</v>
      </c>
      <c r="F162">
        <v>926220.63</v>
      </c>
      <c r="G162">
        <v>70548.350000000006</v>
      </c>
      <c r="H162" s="2"/>
      <c r="I162">
        <v>0</v>
      </c>
      <c r="J162">
        <v>14234.63</v>
      </c>
      <c r="L162">
        <v>4.2</v>
      </c>
      <c r="M162" s="2"/>
      <c r="N162" s="2"/>
      <c r="O162">
        <v>212928.11</v>
      </c>
      <c r="P162">
        <v>37899.43</v>
      </c>
      <c r="Q162" s="2">
        <f t="shared" si="4"/>
        <v>1272934.4999999998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7580.81</v>
      </c>
      <c r="E163">
        <v>4149.38</v>
      </c>
      <c r="F163">
        <v>968957.35</v>
      </c>
      <c r="G163">
        <v>76255.070000000007</v>
      </c>
      <c r="H163" s="2"/>
      <c r="I163">
        <v>0</v>
      </c>
      <c r="J163">
        <v>14303.52</v>
      </c>
      <c r="L163">
        <v>3.07</v>
      </c>
      <c r="M163" s="2"/>
      <c r="N163" s="2"/>
      <c r="O163">
        <v>222337.27</v>
      </c>
      <c r="P163">
        <v>31777.31</v>
      </c>
      <c r="Q163" s="2">
        <f t="shared" si="4"/>
        <v>1325363.78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8174.76</v>
      </c>
      <c r="E164">
        <v>4453.8100000000004</v>
      </c>
      <c r="F164">
        <v>1110600.1299999999</v>
      </c>
      <c r="G164">
        <v>282677.82</v>
      </c>
      <c r="H164" s="2"/>
      <c r="I164">
        <v>0</v>
      </c>
      <c r="J164">
        <v>15209.02</v>
      </c>
      <c r="L164">
        <v>3.85</v>
      </c>
      <c r="M164" s="2"/>
      <c r="N164" s="2"/>
      <c r="O164">
        <v>178507.13</v>
      </c>
      <c r="P164">
        <v>38125.050000000003</v>
      </c>
      <c r="Q164" s="2">
        <f t="shared" si="4"/>
        <v>1637751.57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8137.73</v>
      </c>
      <c r="E165">
        <v>4545.7700000000004</v>
      </c>
      <c r="F165">
        <v>765367.72</v>
      </c>
      <c r="G165">
        <v>390304.69</v>
      </c>
      <c r="H165" s="2"/>
      <c r="I165">
        <v>0</v>
      </c>
      <c r="J165">
        <v>15102.09</v>
      </c>
      <c r="L165">
        <v>3.83</v>
      </c>
      <c r="M165" s="2"/>
      <c r="N165" s="2"/>
      <c r="O165">
        <v>129703.32</v>
      </c>
      <c r="P165">
        <v>34379.82</v>
      </c>
      <c r="Q165" s="2">
        <f t="shared" si="4"/>
        <v>1347544.9700000002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7714.4</v>
      </c>
      <c r="E166">
        <v>4218.1400000000003</v>
      </c>
      <c r="F166">
        <v>547304.18999999994</v>
      </c>
      <c r="G166">
        <v>341725.4</v>
      </c>
      <c r="H166" s="2"/>
      <c r="I166">
        <v>0</v>
      </c>
      <c r="J166">
        <v>14241.24</v>
      </c>
      <c r="L166">
        <v>3.72</v>
      </c>
      <c r="M166" s="2"/>
      <c r="N166" s="2"/>
      <c r="O166">
        <v>180585.47</v>
      </c>
      <c r="P166">
        <v>40570.43</v>
      </c>
      <c r="Q166" s="2">
        <f t="shared" si="4"/>
        <v>1136362.99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7849.86</v>
      </c>
      <c r="E167">
        <v>4643.9799999999996</v>
      </c>
      <c r="F167">
        <v>479828.33</v>
      </c>
      <c r="G167">
        <v>171684.09</v>
      </c>
      <c r="H167" s="2"/>
      <c r="I167">
        <v>0</v>
      </c>
      <c r="J167">
        <v>14383.34</v>
      </c>
      <c r="L167">
        <v>3.36</v>
      </c>
      <c r="M167" s="2"/>
      <c r="N167" s="2"/>
      <c r="O167">
        <v>234989.14</v>
      </c>
      <c r="P167">
        <v>30961.37</v>
      </c>
      <c r="Q167" s="2">
        <f t="shared" si="4"/>
        <v>944343.47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7706.39</v>
      </c>
      <c r="E168">
        <v>4222.28</v>
      </c>
      <c r="F168">
        <v>514172.21</v>
      </c>
      <c r="G168">
        <v>201872.6</v>
      </c>
      <c r="H168" s="2"/>
      <c r="I168">
        <v>0</v>
      </c>
      <c r="J168">
        <v>14367.48</v>
      </c>
      <c r="L168">
        <v>3.08</v>
      </c>
      <c r="M168" s="2"/>
      <c r="N168" s="2"/>
      <c r="O168">
        <v>282477.77</v>
      </c>
      <c r="P168">
        <v>23823.57</v>
      </c>
      <c r="Q168" s="2">
        <f t="shared" si="4"/>
        <v>1048645.3799999999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8246.69</v>
      </c>
      <c r="E169">
        <v>4053.18</v>
      </c>
      <c r="F169">
        <v>655881.18000000005</v>
      </c>
      <c r="G169">
        <v>162187.97</v>
      </c>
      <c r="H169" s="2"/>
      <c r="I169">
        <v>0</v>
      </c>
      <c r="J169">
        <v>14362.71</v>
      </c>
      <c r="L169">
        <v>2.88</v>
      </c>
      <c r="M169" s="2"/>
      <c r="N169" s="2"/>
      <c r="O169">
        <v>221831.99</v>
      </c>
      <c r="P169">
        <v>37342.129999999997</v>
      </c>
      <c r="Q169" s="2">
        <f t="shared" si="4"/>
        <v>1103908.73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9215</v>
      </c>
      <c r="E170">
        <v>5897</v>
      </c>
      <c r="F170">
        <v>677040</v>
      </c>
      <c r="G170">
        <v>329246</v>
      </c>
      <c r="H170" s="2"/>
      <c r="I170">
        <v>5638</v>
      </c>
      <c r="J170">
        <v>14381</v>
      </c>
      <c r="L170">
        <v>5</v>
      </c>
      <c r="M170" s="2"/>
      <c r="N170" s="2"/>
      <c r="O170">
        <v>122048</v>
      </c>
      <c r="P170">
        <v>38387</v>
      </c>
      <c r="Q170" s="2">
        <f t="shared" si="4"/>
        <v>1201857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8146</v>
      </c>
      <c r="E171">
        <v>5811</v>
      </c>
      <c r="F171">
        <v>968235</v>
      </c>
      <c r="G171">
        <v>58880</v>
      </c>
      <c r="H171" s="2"/>
      <c r="I171">
        <v>5255</v>
      </c>
      <c r="J171">
        <v>12519</v>
      </c>
      <c r="L171">
        <v>5</v>
      </c>
      <c r="M171" s="2"/>
      <c r="N171" s="2"/>
      <c r="O171">
        <v>207442</v>
      </c>
      <c r="P171">
        <v>33306</v>
      </c>
      <c r="Q171" s="2">
        <f t="shared" si="4"/>
        <v>1299599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8421</v>
      </c>
      <c r="E172">
        <v>6527</v>
      </c>
      <c r="F172">
        <v>764789</v>
      </c>
      <c r="G172">
        <v>117916</v>
      </c>
      <c r="H172" s="2"/>
      <c r="I172">
        <v>6322</v>
      </c>
      <c r="J172">
        <v>13901</v>
      </c>
      <c r="L172">
        <v>4</v>
      </c>
      <c r="M172" s="2"/>
      <c r="N172" s="2"/>
      <c r="O172">
        <v>234725</v>
      </c>
      <c r="P172">
        <v>24030</v>
      </c>
      <c r="Q172" s="2">
        <f t="shared" si="4"/>
        <v>1176635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5985</v>
      </c>
      <c r="E173">
        <v>6172</v>
      </c>
      <c r="F173">
        <v>1029758</v>
      </c>
      <c r="G173">
        <v>167485</v>
      </c>
      <c r="H173" s="2"/>
      <c r="I173">
        <v>4980</v>
      </c>
      <c r="J173">
        <v>13933</v>
      </c>
      <c r="L173">
        <v>7</v>
      </c>
      <c r="M173" s="2"/>
      <c r="N173" s="2"/>
      <c r="O173">
        <v>222821</v>
      </c>
      <c r="P173">
        <v>36616</v>
      </c>
      <c r="Q173" s="2">
        <f t="shared" si="4"/>
        <v>1487757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4639</v>
      </c>
      <c r="E174">
        <v>6337</v>
      </c>
      <c r="F174">
        <v>803548</v>
      </c>
      <c r="G174">
        <v>293040</v>
      </c>
      <c r="H174" s="2"/>
      <c r="I174">
        <v>4937</v>
      </c>
      <c r="J174">
        <v>14515</v>
      </c>
      <c r="L174">
        <v>5</v>
      </c>
      <c r="M174" s="2"/>
      <c r="N174" s="2"/>
      <c r="O174">
        <v>151611</v>
      </c>
      <c r="P174">
        <v>39133</v>
      </c>
      <c r="Q174" s="2">
        <f t="shared" si="4"/>
        <v>1317765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4728</v>
      </c>
      <c r="E175">
        <v>5356</v>
      </c>
      <c r="F175">
        <v>877761</v>
      </c>
      <c r="G175">
        <v>458619</v>
      </c>
      <c r="H175" s="2"/>
      <c r="I175">
        <v>6648</v>
      </c>
      <c r="J175">
        <v>14466</v>
      </c>
      <c r="L175">
        <v>5</v>
      </c>
      <c r="M175" s="2"/>
      <c r="N175" s="2"/>
      <c r="O175">
        <v>141015</v>
      </c>
      <c r="P175">
        <v>34626</v>
      </c>
      <c r="Q175" s="2">
        <f t="shared" si="4"/>
        <v>1543224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4764</v>
      </c>
      <c r="E176">
        <v>5961</v>
      </c>
      <c r="F176">
        <v>1029194</v>
      </c>
      <c r="G176">
        <v>427882</v>
      </c>
      <c r="H176" s="2"/>
      <c r="I176">
        <v>7756</v>
      </c>
      <c r="J176">
        <v>15836</v>
      </c>
      <c r="L176">
        <v>5</v>
      </c>
      <c r="M176" s="2"/>
      <c r="N176" s="2"/>
      <c r="O176">
        <v>147578</v>
      </c>
      <c r="P176">
        <v>37153</v>
      </c>
      <c r="Q176" s="2">
        <f t="shared" si="4"/>
        <v>1676129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4779</v>
      </c>
      <c r="E177">
        <v>5754</v>
      </c>
      <c r="F177">
        <v>732506</v>
      </c>
      <c r="G177">
        <v>473790</v>
      </c>
      <c r="H177" s="2"/>
      <c r="I177">
        <v>8211</v>
      </c>
      <c r="J177">
        <v>15514</v>
      </c>
      <c r="L177">
        <v>5</v>
      </c>
      <c r="M177" s="2"/>
      <c r="N177" s="2"/>
      <c r="O177">
        <v>167559</v>
      </c>
      <c r="P177">
        <v>28486</v>
      </c>
      <c r="Q177" s="2">
        <f t="shared" si="4"/>
        <v>1436604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6721</v>
      </c>
      <c r="E178">
        <v>6202</v>
      </c>
      <c r="F178">
        <v>579402</v>
      </c>
      <c r="G178">
        <v>396684</v>
      </c>
      <c r="H178" s="2"/>
      <c r="I178">
        <v>8131</v>
      </c>
      <c r="J178">
        <v>14458</v>
      </c>
      <c r="L178">
        <v>4</v>
      </c>
      <c r="M178" s="2"/>
      <c r="N178" s="2"/>
      <c r="O178">
        <v>190581</v>
      </c>
      <c r="P178">
        <v>40140</v>
      </c>
      <c r="Q178" s="2">
        <f t="shared" si="4"/>
        <v>1242323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6713</v>
      </c>
      <c r="E179">
        <v>6595</v>
      </c>
      <c r="F179">
        <v>389746</v>
      </c>
      <c r="G179">
        <v>350162</v>
      </c>
      <c r="H179" s="2"/>
      <c r="I179">
        <v>9027</v>
      </c>
      <c r="J179">
        <v>14919</v>
      </c>
      <c r="L179">
        <v>4</v>
      </c>
      <c r="M179" s="2"/>
      <c r="N179" s="2"/>
      <c r="O179">
        <v>181696</v>
      </c>
      <c r="P179">
        <v>41150</v>
      </c>
      <c r="Q179" s="2">
        <f t="shared" si="4"/>
        <v>1000012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6250</v>
      </c>
      <c r="E180">
        <v>7354</v>
      </c>
      <c r="F180">
        <v>406633</v>
      </c>
      <c r="G180">
        <v>316621</v>
      </c>
      <c r="H180" s="2"/>
      <c r="I180">
        <v>6794</v>
      </c>
      <c r="J180">
        <v>15201</v>
      </c>
      <c r="L180">
        <v>5</v>
      </c>
      <c r="M180" s="2"/>
      <c r="N180" s="2"/>
      <c r="O180">
        <v>224776</v>
      </c>
      <c r="P180">
        <v>36400</v>
      </c>
      <c r="Q180" s="2">
        <f t="shared" si="4"/>
        <v>1020034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8633</v>
      </c>
      <c r="E181">
        <v>7633</v>
      </c>
      <c r="F181">
        <v>498009</v>
      </c>
      <c r="G181">
        <v>413262</v>
      </c>
      <c r="H181" s="2"/>
      <c r="I181">
        <v>7068</v>
      </c>
      <c r="J181">
        <v>15839</v>
      </c>
      <c r="L181">
        <v>5</v>
      </c>
      <c r="M181" s="2"/>
      <c r="N181" s="2"/>
      <c r="O181">
        <v>278334</v>
      </c>
      <c r="P181">
        <v>36368</v>
      </c>
      <c r="Q181" s="2">
        <f t="shared" si="4"/>
        <v>1265151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6808</v>
      </c>
      <c r="E182">
        <v>8236</v>
      </c>
      <c r="F182">
        <v>676643</v>
      </c>
      <c r="G182">
        <v>417016</v>
      </c>
      <c r="H182" s="2"/>
      <c r="I182">
        <v>6186</v>
      </c>
      <c r="J182">
        <v>15046</v>
      </c>
      <c r="L182">
        <v>6</v>
      </c>
      <c r="M182" s="2"/>
      <c r="N182" s="2"/>
      <c r="O182">
        <v>210978</v>
      </c>
      <c r="P182">
        <v>35612</v>
      </c>
      <c r="Q182" s="2">
        <f t="shared" si="4"/>
        <v>1376531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6330</v>
      </c>
      <c r="E183">
        <v>7654</v>
      </c>
      <c r="F183">
        <v>648797</v>
      </c>
      <c r="G183">
        <v>346044</v>
      </c>
      <c r="H183" s="2"/>
      <c r="I183">
        <v>5411</v>
      </c>
      <c r="J183">
        <v>13217</v>
      </c>
      <c r="L183">
        <v>4</v>
      </c>
      <c r="M183" s="2"/>
      <c r="N183" s="2"/>
      <c r="O183">
        <v>233155</v>
      </c>
      <c r="P183">
        <v>28978</v>
      </c>
      <c r="Q183" s="2">
        <f t="shared" si="4"/>
        <v>1289590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6013</v>
      </c>
      <c r="E184">
        <v>8154</v>
      </c>
      <c r="F184">
        <v>935221</v>
      </c>
      <c r="G184">
        <v>250682</v>
      </c>
      <c r="H184" s="2"/>
      <c r="I184">
        <v>6198</v>
      </c>
      <c r="J184">
        <v>14386</v>
      </c>
      <c r="L184">
        <v>4</v>
      </c>
      <c r="M184" s="2"/>
      <c r="N184" s="2"/>
      <c r="O184">
        <v>259365</v>
      </c>
      <c r="P184">
        <v>41830</v>
      </c>
      <c r="Q184" s="2">
        <f t="shared" si="4"/>
        <v>1521853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4173</v>
      </c>
      <c r="E185">
        <v>7494</v>
      </c>
      <c r="F185">
        <v>1182857</v>
      </c>
      <c r="G185">
        <v>87251</v>
      </c>
      <c r="H185" s="2"/>
      <c r="I185">
        <v>6242</v>
      </c>
      <c r="J185">
        <v>14313</v>
      </c>
      <c r="L185">
        <v>4</v>
      </c>
      <c r="M185" s="2"/>
      <c r="N185" s="2"/>
      <c r="O185">
        <v>230608</v>
      </c>
      <c r="P185">
        <v>41781</v>
      </c>
      <c r="Q185" s="2">
        <f t="shared" si="4"/>
        <v>1574723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4791</v>
      </c>
      <c r="E186">
        <v>8246</v>
      </c>
      <c r="F186">
        <v>1056911</v>
      </c>
      <c r="G186">
        <v>189250</v>
      </c>
      <c r="H186" s="2"/>
      <c r="I186">
        <v>6747</v>
      </c>
      <c r="J186">
        <v>14767</v>
      </c>
      <c r="L186">
        <v>4</v>
      </c>
      <c r="M186" s="2"/>
      <c r="N186" s="2"/>
      <c r="O186">
        <v>190310</v>
      </c>
      <c r="P186">
        <v>44323</v>
      </c>
      <c r="Q186" s="2">
        <f t="shared" si="4"/>
        <v>1515349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4859</v>
      </c>
      <c r="E187">
        <v>7600</v>
      </c>
      <c r="F187">
        <v>899461</v>
      </c>
      <c r="G187">
        <v>255863</v>
      </c>
      <c r="H187" s="2"/>
      <c r="I187">
        <v>6508</v>
      </c>
      <c r="J187">
        <v>14068</v>
      </c>
      <c r="L187">
        <v>4</v>
      </c>
      <c r="M187" s="2"/>
      <c r="N187" s="2"/>
      <c r="O187">
        <v>188659</v>
      </c>
      <c r="P187">
        <v>41057</v>
      </c>
      <c r="Q187" s="2">
        <f t="shared" si="4"/>
        <v>1418079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5344</v>
      </c>
      <c r="E188">
        <v>7920</v>
      </c>
      <c r="F188">
        <v>910282</v>
      </c>
      <c r="G188">
        <v>340620</v>
      </c>
      <c r="H188" s="2"/>
      <c r="I188">
        <v>7015</v>
      </c>
      <c r="J188">
        <v>14955</v>
      </c>
      <c r="L188">
        <v>4</v>
      </c>
      <c r="M188" s="2"/>
      <c r="N188" s="2"/>
      <c r="O188">
        <v>187448</v>
      </c>
      <c r="P188">
        <v>21597</v>
      </c>
      <c r="Q188" s="2">
        <f t="shared" si="4"/>
        <v>1495185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5470</v>
      </c>
      <c r="E189">
        <v>8030</v>
      </c>
      <c r="F189">
        <v>778494</v>
      </c>
      <c r="G189">
        <v>485347</v>
      </c>
      <c r="H189" s="2"/>
      <c r="I189">
        <v>6883</v>
      </c>
      <c r="J189">
        <v>14663</v>
      </c>
      <c r="L189">
        <v>4</v>
      </c>
      <c r="M189" s="2"/>
      <c r="N189">
        <v>5686</v>
      </c>
      <c r="O189">
        <v>139131</v>
      </c>
      <c r="P189">
        <v>31848</v>
      </c>
      <c r="Q189" s="2">
        <f t="shared" si="4"/>
        <v>1475556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4254</v>
      </c>
      <c r="E190">
        <v>8061</v>
      </c>
      <c r="F190">
        <v>544105</v>
      </c>
      <c r="G190">
        <v>377131</v>
      </c>
      <c r="H190" s="2"/>
      <c r="I190">
        <v>6356</v>
      </c>
      <c r="J190">
        <v>13402</v>
      </c>
      <c r="L190">
        <v>4</v>
      </c>
      <c r="M190" s="2"/>
      <c r="N190">
        <v>8235</v>
      </c>
      <c r="O190">
        <v>126262</v>
      </c>
      <c r="P190">
        <v>21299</v>
      </c>
      <c r="Q190" s="2">
        <f t="shared" si="4"/>
        <v>1109109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3697</v>
      </c>
      <c r="E191">
        <v>8309</v>
      </c>
      <c r="F191">
        <v>534043</v>
      </c>
      <c r="G191">
        <v>190130</v>
      </c>
      <c r="H191" s="2"/>
      <c r="I191">
        <v>6007</v>
      </c>
      <c r="J191">
        <v>13693</v>
      </c>
      <c r="L191">
        <v>4</v>
      </c>
      <c r="M191" s="2"/>
      <c r="N191">
        <v>5430</v>
      </c>
      <c r="O191">
        <v>173269</v>
      </c>
      <c r="P191">
        <v>33230</v>
      </c>
      <c r="Q191" s="2">
        <f t="shared" si="4"/>
        <v>967812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4287</v>
      </c>
      <c r="E192">
        <v>8404</v>
      </c>
      <c r="F192">
        <v>599247</v>
      </c>
      <c r="G192">
        <v>115837</v>
      </c>
      <c r="H192" s="2"/>
      <c r="I192">
        <v>6062</v>
      </c>
      <c r="J192">
        <v>13509</v>
      </c>
      <c r="L192">
        <v>5</v>
      </c>
      <c r="M192" s="2"/>
      <c r="N192">
        <v>4004</v>
      </c>
      <c r="O192">
        <v>216698</v>
      </c>
      <c r="P192">
        <v>35157</v>
      </c>
      <c r="Q192" s="2">
        <f t="shared" si="4"/>
        <v>1003210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5254</v>
      </c>
      <c r="E193">
        <v>8957</v>
      </c>
      <c r="F193">
        <v>679807</v>
      </c>
      <c r="G193">
        <v>235080</v>
      </c>
      <c r="H193" s="2"/>
      <c r="I193">
        <v>6082</v>
      </c>
      <c r="J193">
        <v>14835</v>
      </c>
      <c r="L193">
        <v>6</v>
      </c>
      <c r="M193" s="2"/>
      <c r="N193">
        <v>6110</v>
      </c>
      <c r="O193">
        <v>271490</v>
      </c>
      <c r="P193">
        <v>36628</v>
      </c>
      <c r="Q193" s="2">
        <f t="shared" si="4"/>
        <v>1264249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2374</v>
      </c>
      <c r="E194">
        <v>5942</v>
      </c>
      <c r="F194">
        <v>890836</v>
      </c>
      <c r="G194">
        <v>259252</v>
      </c>
      <c r="H194" s="2"/>
      <c r="I194">
        <v>3233</v>
      </c>
      <c r="J194">
        <v>10300</v>
      </c>
      <c r="L194">
        <v>0</v>
      </c>
      <c r="M194" s="2"/>
      <c r="N194">
        <v>8943</v>
      </c>
      <c r="O194">
        <v>180269</v>
      </c>
      <c r="P194">
        <v>33722</v>
      </c>
      <c r="Q194" s="2">
        <f t="shared" ref="Q194:Q216" si="6">SUM(D194:P194)</f>
        <v>1394871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2082</v>
      </c>
      <c r="E195">
        <v>5272</v>
      </c>
      <c r="F195">
        <v>792265</v>
      </c>
      <c r="G195">
        <v>142605</v>
      </c>
      <c r="H195" s="2"/>
      <c r="I195">
        <v>5516</v>
      </c>
      <c r="J195">
        <v>9199</v>
      </c>
      <c r="L195">
        <v>0</v>
      </c>
      <c r="M195" s="2"/>
      <c r="N195">
        <v>10199</v>
      </c>
      <c r="O195">
        <v>216254</v>
      </c>
      <c r="P195">
        <v>30444</v>
      </c>
      <c r="Q195" s="2">
        <f t="shared" si="6"/>
        <v>1213836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2197</v>
      </c>
      <c r="E196">
        <v>5667</v>
      </c>
      <c r="F196">
        <v>1008189</v>
      </c>
      <c r="G196">
        <v>188117</v>
      </c>
      <c r="H196" s="2"/>
      <c r="I196">
        <v>6928</v>
      </c>
      <c r="J196">
        <v>10040</v>
      </c>
      <c r="L196">
        <v>6</v>
      </c>
      <c r="M196" s="2"/>
      <c r="N196">
        <v>38592</v>
      </c>
      <c r="O196">
        <v>252694</v>
      </c>
      <c r="P196">
        <v>29403</v>
      </c>
      <c r="Q196" s="2">
        <f t="shared" si="6"/>
        <v>1541833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1899</v>
      </c>
      <c r="E197">
        <v>5785</v>
      </c>
      <c r="F197">
        <v>961318</v>
      </c>
      <c r="G197">
        <v>152241</v>
      </c>
      <c r="H197" s="2"/>
      <c r="I197">
        <v>5521</v>
      </c>
      <c r="J197">
        <v>9420</v>
      </c>
      <c r="L197">
        <v>4</v>
      </c>
      <c r="M197" s="2"/>
      <c r="N197">
        <v>50367</v>
      </c>
      <c r="O197">
        <v>258079</v>
      </c>
      <c r="P197">
        <v>31880</v>
      </c>
      <c r="Q197" s="2">
        <f t="shared" si="6"/>
        <v>1476514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2039</v>
      </c>
      <c r="E198">
        <v>5480</v>
      </c>
      <c r="F198">
        <v>1039563</v>
      </c>
      <c r="G198">
        <v>143739</v>
      </c>
      <c r="H198" s="2"/>
      <c r="I198">
        <v>6262</v>
      </c>
      <c r="J198">
        <v>9647</v>
      </c>
      <c r="L198">
        <v>0</v>
      </c>
      <c r="M198" s="2"/>
      <c r="N198">
        <v>55563</v>
      </c>
      <c r="O198">
        <v>211853</v>
      </c>
      <c r="P198">
        <v>30803</v>
      </c>
      <c r="Q198" s="2">
        <f t="shared" si="6"/>
        <v>1504949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2309</v>
      </c>
      <c r="E199">
        <v>5338</v>
      </c>
      <c r="F199">
        <v>1034638</v>
      </c>
      <c r="G199">
        <v>190982</v>
      </c>
      <c r="H199" s="2"/>
      <c r="I199">
        <v>1298</v>
      </c>
      <c r="J199">
        <v>9516</v>
      </c>
      <c r="L199">
        <v>0</v>
      </c>
      <c r="M199" s="2"/>
      <c r="N199">
        <v>63735</v>
      </c>
      <c r="O199">
        <v>207727</v>
      </c>
      <c r="P199">
        <v>36185</v>
      </c>
      <c r="Q199" s="2">
        <f t="shared" si="6"/>
        <v>1551728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2363</v>
      </c>
      <c r="E200">
        <v>5795</v>
      </c>
      <c r="F200">
        <v>774321</v>
      </c>
      <c r="G200">
        <v>344787</v>
      </c>
      <c r="H200" s="2"/>
      <c r="I200">
        <v>6413</v>
      </c>
      <c r="J200">
        <v>9917</v>
      </c>
      <c r="L200">
        <v>0</v>
      </c>
      <c r="M200" s="2"/>
      <c r="N200">
        <v>63736</v>
      </c>
      <c r="O200">
        <v>162392</v>
      </c>
      <c r="P200">
        <v>35640</v>
      </c>
      <c r="Q200" s="2">
        <f t="shared" si="6"/>
        <v>1405364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2310</v>
      </c>
      <c r="E201">
        <v>5752</v>
      </c>
      <c r="F201">
        <v>577691</v>
      </c>
      <c r="G201">
        <v>353746</v>
      </c>
      <c r="H201" s="2"/>
      <c r="I201">
        <v>6579</v>
      </c>
      <c r="J201">
        <v>9949</v>
      </c>
      <c r="L201">
        <v>4</v>
      </c>
      <c r="M201" s="2"/>
      <c r="N201">
        <v>56887</v>
      </c>
      <c r="O201">
        <v>123565</v>
      </c>
      <c r="P201">
        <v>35506</v>
      </c>
      <c r="Q201" s="2">
        <f t="shared" si="6"/>
        <v>1171989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2032</v>
      </c>
      <c r="E202">
        <v>5633</v>
      </c>
      <c r="F202">
        <v>553420</v>
      </c>
      <c r="G202">
        <v>287071</v>
      </c>
      <c r="H202" s="2"/>
      <c r="I202">
        <v>6056</v>
      </c>
      <c r="J202">
        <v>9367</v>
      </c>
      <c r="L202">
        <v>0</v>
      </c>
      <c r="M202" s="2"/>
      <c r="N202">
        <v>50080</v>
      </c>
      <c r="O202">
        <v>146789</v>
      </c>
      <c r="P202">
        <v>14346</v>
      </c>
      <c r="Q202" s="2">
        <f t="shared" si="6"/>
        <v>1074794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2246</v>
      </c>
      <c r="E203">
        <v>5383</v>
      </c>
      <c r="F203">
        <v>505107</v>
      </c>
      <c r="G203">
        <v>312984</v>
      </c>
      <c r="H203" s="2"/>
      <c r="I203">
        <v>7601</v>
      </c>
      <c r="J203">
        <v>9704</v>
      </c>
      <c r="L203">
        <v>0</v>
      </c>
      <c r="M203" s="2"/>
      <c r="N203">
        <v>45907</v>
      </c>
      <c r="O203">
        <v>251102</v>
      </c>
      <c r="P203">
        <v>17509</v>
      </c>
      <c r="Q203" s="2">
        <f t="shared" si="6"/>
        <v>1157543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2088</v>
      </c>
      <c r="E204">
        <v>5689</v>
      </c>
      <c r="F204">
        <v>598653</v>
      </c>
      <c r="G204">
        <v>204028</v>
      </c>
      <c r="H204" s="2"/>
      <c r="I204">
        <v>6373</v>
      </c>
      <c r="J204">
        <v>9873</v>
      </c>
      <c r="L204">
        <v>4</v>
      </c>
      <c r="M204" s="2"/>
      <c r="N204">
        <v>27050</v>
      </c>
      <c r="O204">
        <v>232552</v>
      </c>
      <c r="P204">
        <v>19475</v>
      </c>
      <c r="Q204" s="2">
        <f t="shared" si="6"/>
        <v>1105785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2212</v>
      </c>
      <c r="E205">
        <v>5813</v>
      </c>
      <c r="F205">
        <v>773212</v>
      </c>
      <c r="G205">
        <v>262115</v>
      </c>
      <c r="H205" s="2"/>
      <c r="I205">
        <v>6563</v>
      </c>
      <c r="J205">
        <v>10128</v>
      </c>
      <c r="L205">
        <v>151</v>
      </c>
      <c r="M205" s="2"/>
      <c r="N205">
        <v>22794</v>
      </c>
      <c r="O205">
        <v>210094</v>
      </c>
      <c r="P205">
        <v>33734</v>
      </c>
      <c r="Q205" s="2">
        <f t="shared" si="6"/>
        <v>1326816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2396</v>
      </c>
      <c r="E206">
        <v>6669</v>
      </c>
      <c r="F206">
        <v>1092303</v>
      </c>
      <c r="G206">
        <v>221178</v>
      </c>
      <c r="H206" s="2"/>
      <c r="I206">
        <v>6413</v>
      </c>
      <c r="J206">
        <v>10437</v>
      </c>
      <c r="L206">
        <v>0</v>
      </c>
      <c r="M206" s="2"/>
      <c r="N206">
        <v>26231</v>
      </c>
      <c r="O206">
        <v>268084</v>
      </c>
      <c r="P206">
        <v>37296</v>
      </c>
      <c r="Q206" s="2">
        <f t="shared" si="6"/>
        <v>1671007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2244</v>
      </c>
      <c r="E207">
        <v>6231</v>
      </c>
      <c r="F207">
        <v>1066617</v>
      </c>
      <c r="G207">
        <v>138991</v>
      </c>
      <c r="H207" s="2"/>
      <c r="I207">
        <v>5418</v>
      </c>
      <c r="J207">
        <v>9710</v>
      </c>
      <c r="L207">
        <v>0</v>
      </c>
      <c r="M207" s="2"/>
      <c r="N207">
        <v>33026</v>
      </c>
      <c r="O207">
        <v>256379</v>
      </c>
      <c r="P207">
        <v>33190</v>
      </c>
      <c r="Q207" s="2">
        <f t="shared" si="6"/>
        <v>1551806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2223</v>
      </c>
      <c r="E208">
        <v>6581</v>
      </c>
      <c r="F208">
        <v>1004486</v>
      </c>
      <c r="G208">
        <v>175052</v>
      </c>
      <c r="H208" s="2"/>
      <c r="I208">
        <v>6582</v>
      </c>
      <c r="J208">
        <v>10383</v>
      </c>
      <c r="L208">
        <v>4</v>
      </c>
      <c r="M208" s="2"/>
      <c r="N208">
        <v>43927</v>
      </c>
      <c r="O208">
        <v>257103</v>
      </c>
      <c r="P208">
        <v>35144</v>
      </c>
      <c r="Q208" s="2">
        <f t="shared" si="6"/>
        <v>1541485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1930</v>
      </c>
      <c r="E209">
        <v>5884</v>
      </c>
      <c r="F209">
        <v>1011308</v>
      </c>
      <c r="G209">
        <v>141236</v>
      </c>
      <c r="H209" s="2"/>
      <c r="I209">
        <v>6723</v>
      </c>
      <c r="J209">
        <v>9109</v>
      </c>
      <c r="L209">
        <v>0</v>
      </c>
      <c r="M209" s="2"/>
      <c r="N209">
        <v>52358</v>
      </c>
      <c r="O209">
        <v>245339</v>
      </c>
      <c r="P209">
        <v>35035</v>
      </c>
      <c r="Q209" s="2">
        <f t="shared" si="6"/>
        <v>1508922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2065</v>
      </c>
      <c r="E210">
        <v>6712</v>
      </c>
      <c r="F210">
        <v>1172319</v>
      </c>
      <c r="G210">
        <v>143212</v>
      </c>
      <c r="H210" s="2"/>
      <c r="I210">
        <v>6418</v>
      </c>
      <c r="J210">
        <v>9456</v>
      </c>
      <c r="L210">
        <v>0</v>
      </c>
      <c r="M210" s="2"/>
      <c r="N210">
        <v>59345</v>
      </c>
      <c r="O210">
        <v>202295</v>
      </c>
      <c r="P210">
        <v>36817</v>
      </c>
      <c r="Q210" s="2">
        <f t="shared" si="6"/>
        <v>1638639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2268</v>
      </c>
      <c r="E211">
        <v>6546</v>
      </c>
      <c r="F211">
        <v>1073996</v>
      </c>
      <c r="G211">
        <v>260054</v>
      </c>
      <c r="H211" s="2"/>
      <c r="I211">
        <v>947</v>
      </c>
      <c r="J211">
        <v>10289</v>
      </c>
      <c r="L211">
        <v>5</v>
      </c>
      <c r="M211" s="2"/>
      <c r="N211">
        <v>66249</v>
      </c>
      <c r="O211">
        <v>204417</v>
      </c>
      <c r="P211">
        <v>37787</v>
      </c>
      <c r="Q211" s="2">
        <f t="shared" si="6"/>
        <v>1662558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2073</v>
      </c>
      <c r="E212">
        <v>6807</v>
      </c>
      <c r="F212">
        <v>837507</v>
      </c>
      <c r="G212">
        <v>455855</v>
      </c>
      <c r="H212" s="2"/>
      <c r="I212">
        <v>6216</v>
      </c>
      <c r="J212">
        <v>10474</v>
      </c>
      <c r="L212">
        <v>7</v>
      </c>
      <c r="M212" s="2"/>
      <c r="N212">
        <v>63467</v>
      </c>
      <c r="O212">
        <v>158419</v>
      </c>
      <c r="P212">
        <v>37108</v>
      </c>
      <c r="Q212" s="2">
        <f t="shared" si="6"/>
        <v>1577933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2212</v>
      </c>
      <c r="E213">
        <v>6738</v>
      </c>
      <c r="F213">
        <v>669858</v>
      </c>
      <c r="G213">
        <v>400265</v>
      </c>
      <c r="H213" s="2"/>
      <c r="I213">
        <v>5286</v>
      </c>
      <c r="J213">
        <v>10504</v>
      </c>
      <c r="L213">
        <v>0</v>
      </c>
      <c r="M213" s="2"/>
      <c r="N213">
        <v>55929</v>
      </c>
      <c r="O213">
        <v>171426</v>
      </c>
      <c r="P213">
        <v>13912</v>
      </c>
      <c r="Q213" s="2">
        <f t="shared" si="6"/>
        <v>1336130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1961</v>
      </c>
      <c r="E214">
        <v>6546</v>
      </c>
      <c r="F214">
        <v>539441</v>
      </c>
      <c r="G214">
        <v>396102</v>
      </c>
      <c r="H214" s="2"/>
      <c r="I214">
        <v>5676</v>
      </c>
      <c r="J214">
        <v>9621</v>
      </c>
      <c r="L214">
        <v>0</v>
      </c>
      <c r="M214" s="2"/>
      <c r="N214">
        <v>52045</v>
      </c>
      <c r="O214">
        <v>170535</v>
      </c>
      <c r="P214">
        <v>22262</v>
      </c>
      <c r="Q214" s="2">
        <f t="shared" si="6"/>
        <v>1204189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1707</v>
      </c>
      <c r="E215">
        <v>6451</v>
      </c>
      <c r="F215">
        <v>565039</v>
      </c>
      <c r="G215">
        <v>145495</v>
      </c>
      <c r="H215" s="2"/>
      <c r="I215">
        <v>5312</v>
      </c>
      <c r="J215">
        <v>10125</v>
      </c>
      <c r="L215">
        <v>15</v>
      </c>
      <c r="M215" s="2"/>
      <c r="N215">
        <v>40383</v>
      </c>
      <c r="O215">
        <v>195040</v>
      </c>
      <c r="P215">
        <v>32188</v>
      </c>
      <c r="Q215" s="2">
        <f t="shared" si="6"/>
        <v>1001755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1899</v>
      </c>
      <c r="E216">
        <v>6613</v>
      </c>
      <c r="F216">
        <v>720881</v>
      </c>
      <c r="G216">
        <v>311557</v>
      </c>
      <c r="H216" s="2"/>
      <c r="I216">
        <v>3758</v>
      </c>
      <c r="J216">
        <v>9909</v>
      </c>
      <c r="L216">
        <v>25</v>
      </c>
      <c r="M216" s="2"/>
      <c r="N216">
        <v>29444</v>
      </c>
      <c r="O216">
        <v>213402</v>
      </c>
      <c r="P216">
        <v>36854</v>
      </c>
      <c r="Q216" s="2">
        <f t="shared" si="6"/>
        <v>1334342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2037</v>
      </c>
      <c r="E217">
        <v>7196</v>
      </c>
      <c r="F217">
        <v>732314</v>
      </c>
      <c r="G217">
        <v>340854</v>
      </c>
      <c r="H217" s="2"/>
      <c r="I217">
        <v>5223</v>
      </c>
      <c r="J217">
        <v>10244</v>
      </c>
      <c r="L217">
        <v>1</v>
      </c>
      <c r="M217" s="2"/>
      <c r="N217">
        <v>20686</v>
      </c>
      <c r="O217">
        <v>218824</v>
      </c>
      <c r="P217">
        <v>36644</v>
      </c>
      <c r="Q217" s="2">
        <f>SUM(D217:P217)</f>
        <v>1374023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1869</v>
      </c>
      <c r="E218">
        <v>6309</v>
      </c>
      <c r="F218">
        <v>828267</v>
      </c>
      <c r="G218">
        <v>287545</v>
      </c>
      <c r="H218" s="2"/>
      <c r="I218">
        <v>6415</v>
      </c>
      <c r="J218">
        <v>7775</v>
      </c>
      <c r="L218">
        <v>0</v>
      </c>
      <c r="M218" s="2"/>
      <c r="N218">
        <v>25752</v>
      </c>
      <c r="O218">
        <v>240144</v>
      </c>
      <c r="P218">
        <v>33796</v>
      </c>
      <c r="Q218" s="2">
        <f t="shared" ref="Q218:Q241" si="8">SUM(D218:P218)</f>
        <v>1437872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1522</v>
      </c>
      <c r="E219">
        <v>5742</v>
      </c>
      <c r="F219">
        <v>747007</v>
      </c>
      <c r="G219">
        <v>265806</v>
      </c>
      <c r="H219" s="2"/>
      <c r="I219">
        <v>5703</v>
      </c>
      <c r="J219">
        <v>7227</v>
      </c>
      <c r="L219">
        <v>0</v>
      </c>
      <c r="M219" s="2"/>
      <c r="N219">
        <v>26507</v>
      </c>
      <c r="O219">
        <v>204366</v>
      </c>
      <c r="P219">
        <v>26535</v>
      </c>
      <c r="Q219" s="2">
        <f t="shared" si="8"/>
        <v>1290415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1558</v>
      </c>
      <c r="E220">
        <v>6306</v>
      </c>
      <c r="F220">
        <v>776596</v>
      </c>
      <c r="G220">
        <v>105326</v>
      </c>
      <c r="H220" s="2"/>
      <c r="I220">
        <v>6601</v>
      </c>
      <c r="J220">
        <v>7331</v>
      </c>
      <c r="L220">
        <v>11</v>
      </c>
      <c r="M220" s="2"/>
      <c r="N220">
        <v>45379</v>
      </c>
      <c r="O220">
        <v>243122</v>
      </c>
      <c r="P220">
        <v>33719</v>
      </c>
      <c r="Q220" s="2">
        <f t="shared" si="8"/>
        <v>1225949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1598</v>
      </c>
      <c r="E221">
        <v>5427</v>
      </c>
      <c r="F221">
        <v>804979</v>
      </c>
      <c r="G221">
        <v>160085</v>
      </c>
      <c r="H221" s="2"/>
      <c r="I221">
        <v>5599</v>
      </c>
      <c r="J221">
        <v>6384</v>
      </c>
      <c r="L221">
        <v>0</v>
      </c>
      <c r="M221" s="2"/>
      <c r="N221">
        <v>52199</v>
      </c>
      <c r="O221">
        <v>283042</v>
      </c>
      <c r="P221">
        <v>32915</v>
      </c>
      <c r="Q221" s="2">
        <f t="shared" si="8"/>
        <v>1352228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1383</v>
      </c>
      <c r="E222">
        <v>6004</v>
      </c>
      <c r="F222">
        <v>1082062</v>
      </c>
      <c r="G222">
        <v>67388</v>
      </c>
      <c r="H222" s="2"/>
      <c r="I222">
        <v>4904</v>
      </c>
      <c r="J222">
        <v>7182</v>
      </c>
      <c r="L222">
        <v>9</v>
      </c>
      <c r="M222" s="2"/>
      <c r="N222">
        <v>56535</v>
      </c>
      <c r="O222">
        <v>219449</v>
      </c>
      <c r="P222">
        <v>40437</v>
      </c>
      <c r="Q222" s="2">
        <f t="shared" si="8"/>
        <v>1485353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1358</v>
      </c>
      <c r="E223">
        <v>6129</v>
      </c>
      <c r="F223">
        <v>890691</v>
      </c>
      <c r="G223">
        <v>312940</v>
      </c>
      <c r="H223" s="2"/>
      <c r="I223">
        <v>3722</v>
      </c>
      <c r="J223">
        <v>7414</v>
      </c>
      <c r="L223">
        <v>47</v>
      </c>
      <c r="M223" s="2"/>
      <c r="N223">
        <v>65699</v>
      </c>
      <c r="O223">
        <v>218209</v>
      </c>
      <c r="P223">
        <v>34382</v>
      </c>
      <c r="Q223" s="2">
        <f t="shared" si="8"/>
        <v>1540591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1768</v>
      </c>
      <c r="E224">
        <v>6360</v>
      </c>
      <c r="F224">
        <v>701144</v>
      </c>
      <c r="G224">
        <v>510144</v>
      </c>
      <c r="H224" s="2"/>
      <c r="I224">
        <v>6573</v>
      </c>
      <c r="J224">
        <v>7176</v>
      </c>
      <c r="L224">
        <v>1</v>
      </c>
      <c r="M224" s="2"/>
      <c r="N224">
        <v>64319</v>
      </c>
      <c r="O224">
        <v>176409</v>
      </c>
      <c r="P224">
        <v>38679</v>
      </c>
      <c r="Q224" s="2">
        <f t="shared" si="8"/>
        <v>1512573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1728</v>
      </c>
      <c r="E225">
        <v>6235</v>
      </c>
      <c r="F225">
        <v>723829</v>
      </c>
      <c r="G225">
        <v>516817</v>
      </c>
      <c r="H225" s="2"/>
      <c r="I225">
        <v>5528</v>
      </c>
      <c r="J225">
        <v>7623</v>
      </c>
      <c r="L225">
        <v>2</v>
      </c>
      <c r="M225" s="2"/>
      <c r="N225">
        <v>62739</v>
      </c>
      <c r="O225">
        <v>152189</v>
      </c>
      <c r="P225">
        <v>34002</v>
      </c>
      <c r="Q225" s="2">
        <f t="shared" si="8"/>
        <v>1510692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1541</v>
      </c>
      <c r="E226">
        <v>6119</v>
      </c>
      <c r="F226">
        <v>514192</v>
      </c>
      <c r="G226">
        <v>403036</v>
      </c>
      <c r="H226" s="2"/>
      <c r="I226">
        <v>5070</v>
      </c>
      <c r="J226">
        <v>6984</v>
      </c>
      <c r="L226">
        <v>8</v>
      </c>
      <c r="M226" s="2"/>
      <c r="N226">
        <v>49360</v>
      </c>
      <c r="O226">
        <v>201538</v>
      </c>
      <c r="P226">
        <v>23192</v>
      </c>
      <c r="Q226" s="2">
        <f t="shared" si="8"/>
        <v>1211040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1530</v>
      </c>
      <c r="E227">
        <v>6156</v>
      </c>
      <c r="F227">
        <v>560133</v>
      </c>
      <c r="G227">
        <v>239599</v>
      </c>
      <c r="H227" s="2"/>
      <c r="I227">
        <v>5126</v>
      </c>
      <c r="J227">
        <v>6812</v>
      </c>
      <c r="L227">
        <v>7</v>
      </c>
      <c r="M227" s="2"/>
      <c r="N227">
        <v>44441</v>
      </c>
      <c r="O227">
        <v>250405</v>
      </c>
      <c r="P227">
        <v>37178</v>
      </c>
      <c r="Q227" s="2">
        <f t="shared" si="8"/>
        <v>1151387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1586</v>
      </c>
      <c r="E228">
        <v>5579</v>
      </c>
      <c r="F228">
        <v>742358</v>
      </c>
      <c r="G228">
        <v>275945</v>
      </c>
      <c r="H228" s="2"/>
      <c r="I228">
        <v>4934</v>
      </c>
      <c r="J228">
        <v>7619</v>
      </c>
      <c r="L228">
        <v>0</v>
      </c>
      <c r="M228" s="2"/>
      <c r="N228">
        <v>29585</v>
      </c>
      <c r="O228">
        <v>225124</v>
      </c>
      <c r="P228">
        <v>37915</v>
      </c>
      <c r="Q228" s="2">
        <f t="shared" si="8"/>
        <v>1330645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1558</v>
      </c>
      <c r="E229">
        <v>6479</v>
      </c>
      <c r="F229">
        <v>740620</v>
      </c>
      <c r="G229">
        <v>330692</v>
      </c>
      <c r="H229" s="2"/>
      <c r="I229">
        <v>5480</v>
      </c>
      <c r="J229">
        <v>7866</v>
      </c>
      <c r="L229">
        <v>147</v>
      </c>
      <c r="M229" s="2"/>
      <c r="N229">
        <v>19148</v>
      </c>
      <c r="O229">
        <v>243066</v>
      </c>
      <c r="P229">
        <v>31720</v>
      </c>
      <c r="Q229" s="2">
        <f t="shared" si="8"/>
        <v>1386776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D230">
        <v>1867</v>
      </c>
      <c r="E230">
        <v>7303</v>
      </c>
      <c r="F230">
        <v>997680</v>
      </c>
      <c r="G230">
        <v>473053</v>
      </c>
      <c r="H230" s="2"/>
      <c r="I230">
        <v>6446</v>
      </c>
      <c r="J230">
        <v>7742</v>
      </c>
      <c r="L230">
        <v>0</v>
      </c>
      <c r="M230" s="2"/>
      <c r="N230">
        <v>20385</v>
      </c>
      <c r="O230">
        <v>244089</v>
      </c>
      <c r="P230">
        <v>34115</v>
      </c>
      <c r="Q230" s="2">
        <f t="shared" si="8"/>
        <v>1792680</v>
      </c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D231">
        <v>1734</v>
      </c>
      <c r="E231">
        <v>6616</v>
      </c>
      <c r="F231">
        <v>1093038</v>
      </c>
      <c r="G231">
        <v>411328</v>
      </c>
      <c r="H231" s="2"/>
      <c r="I231">
        <v>6366</v>
      </c>
      <c r="J231">
        <v>7859</v>
      </c>
      <c r="L231">
        <v>0</v>
      </c>
      <c r="M231" s="2"/>
      <c r="N231">
        <v>35964</v>
      </c>
      <c r="O231">
        <v>272990</v>
      </c>
      <c r="P231">
        <v>34184</v>
      </c>
      <c r="Q231" s="2">
        <f t="shared" si="8"/>
        <v>1870079</v>
      </c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D232">
        <v>1767</v>
      </c>
      <c r="E232">
        <v>7493</v>
      </c>
      <c r="F232">
        <v>858362</v>
      </c>
      <c r="G232">
        <v>354307</v>
      </c>
      <c r="H232" s="2"/>
      <c r="I232">
        <v>5624</v>
      </c>
      <c r="J232">
        <v>8936</v>
      </c>
      <c r="L232">
        <v>19</v>
      </c>
      <c r="M232" s="2"/>
      <c r="N232">
        <v>45914</v>
      </c>
      <c r="O232">
        <v>259449</v>
      </c>
      <c r="P232">
        <v>36401</v>
      </c>
      <c r="Q232" s="2">
        <f t="shared" si="8"/>
        <v>1578272</v>
      </c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D233">
        <v>1492</v>
      </c>
      <c r="E233">
        <v>7611</v>
      </c>
      <c r="F233">
        <v>736679</v>
      </c>
      <c r="G233">
        <v>173374</v>
      </c>
      <c r="H233" s="2"/>
      <c r="I233">
        <v>5829</v>
      </c>
      <c r="J233">
        <v>8490</v>
      </c>
      <c r="L233">
        <v>0</v>
      </c>
      <c r="M233" s="2"/>
      <c r="N233">
        <v>60671</v>
      </c>
      <c r="O233">
        <v>252503</v>
      </c>
      <c r="P233">
        <v>35573</v>
      </c>
      <c r="Q233" s="2">
        <f t="shared" si="8"/>
        <v>1282222</v>
      </c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D234">
        <v>1515</v>
      </c>
      <c r="E234">
        <v>7448</v>
      </c>
      <c r="F234">
        <v>1248650</v>
      </c>
      <c r="G234">
        <v>162176</v>
      </c>
      <c r="H234" s="2"/>
      <c r="I234">
        <v>5247</v>
      </c>
      <c r="J234">
        <v>8560</v>
      </c>
      <c r="L234">
        <v>0</v>
      </c>
      <c r="M234" s="2"/>
      <c r="N234">
        <v>64930</v>
      </c>
      <c r="O234">
        <v>222873</v>
      </c>
      <c r="P234">
        <v>36529</v>
      </c>
      <c r="Q234" s="2">
        <f t="shared" si="8"/>
        <v>1757928</v>
      </c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D235">
        <v>1539</v>
      </c>
      <c r="E235">
        <v>7068</v>
      </c>
      <c r="F235">
        <v>1226232</v>
      </c>
      <c r="G235">
        <v>223396</v>
      </c>
      <c r="H235" s="2"/>
      <c r="I235">
        <v>5812</v>
      </c>
      <c r="J235">
        <v>7776</v>
      </c>
      <c r="L235">
        <v>0</v>
      </c>
      <c r="M235" s="2"/>
      <c r="N235">
        <v>61564</v>
      </c>
      <c r="O235">
        <v>211819</v>
      </c>
      <c r="P235">
        <v>26367</v>
      </c>
      <c r="Q235" s="2">
        <f t="shared" si="8"/>
        <v>1771573</v>
      </c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D236">
        <v>1657</v>
      </c>
      <c r="E236">
        <v>7168</v>
      </c>
      <c r="F236">
        <v>1131607</v>
      </c>
      <c r="G236">
        <v>465796</v>
      </c>
      <c r="H236" s="2"/>
      <c r="I236">
        <v>5417</v>
      </c>
      <c r="J236">
        <v>8288</v>
      </c>
      <c r="L236">
        <v>0</v>
      </c>
      <c r="M236" s="2"/>
      <c r="N236">
        <v>75164</v>
      </c>
      <c r="O236">
        <v>154100</v>
      </c>
      <c r="P236">
        <v>19796</v>
      </c>
      <c r="Q236" s="2">
        <f t="shared" si="8"/>
        <v>1868993</v>
      </c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D237">
        <v>1607</v>
      </c>
      <c r="E237">
        <v>7142</v>
      </c>
      <c r="F237">
        <v>893835</v>
      </c>
      <c r="G237">
        <v>446575</v>
      </c>
      <c r="H237" s="2"/>
      <c r="I237">
        <v>3930</v>
      </c>
      <c r="J237">
        <v>8534</v>
      </c>
      <c r="L237">
        <v>0</v>
      </c>
      <c r="M237" s="2"/>
      <c r="N237">
        <v>61130</v>
      </c>
      <c r="O237">
        <v>165901</v>
      </c>
      <c r="P237">
        <v>39226</v>
      </c>
      <c r="Q237" s="2">
        <f t="shared" si="8"/>
        <v>1627880</v>
      </c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D238">
        <v>1669</v>
      </c>
      <c r="E238">
        <v>7188</v>
      </c>
      <c r="F238">
        <v>682861</v>
      </c>
      <c r="G238">
        <v>387442</v>
      </c>
      <c r="H238" s="2"/>
      <c r="I238">
        <v>3422</v>
      </c>
      <c r="J238">
        <v>7951</v>
      </c>
      <c r="L238">
        <v>0</v>
      </c>
      <c r="M238" s="2"/>
      <c r="N238">
        <v>50681</v>
      </c>
      <c r="O238">
        <v>190008</v>
      </c>
      <c r="P238">
        <v>39192</v>
      </c>
      <c r="Q238" s="2">
        <f t="shared" si="8"/>
        <v>1370414</v>
      </c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D239">
        <v>1691</v>
      </c>
      <c r="E239">
        <v>7274</v>
      </c>
      <c r="F239">
        <v>680588</v>
      </c>
      <c r="G239">
        <v>235256</v>
      </c>
      <c r="H239" s="2"/>
      <c r="I239">
        <v>4129</v>
      </c>
      <c r="J239">
        <v>8350</v>
      </c>
      <c r="L239">
        <v>0</v>
      </c>
      <c r="M239" s="2"/>
      <c r="N239">
        <v>42163</v>
      </c>
      <c r="O239">
        <v>238807</v>
      </c>
      <c r="P239">
        <v>38172</v>
      </c>
      <c r="Q239" s="2">
        <f t="shared" si="8"/>
        <v>1256430</v>
      </c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D240">
        <v>1560</v>
      </c>
      <c r="E240">
        <v>7708</v>
      </c>
      <c r="F240">
        <v>876918</v>
      </c>
      <c r="G240">
        <v>303440</v>
      </c>
      <c r="H240" s="2"/>
      <c r="I240">
        <v>0</v>
      </c>
      <c r="J240">
        <v>7822</v>
      </c>
      <c r="L240">
        <v>0</v>
      </c>
      <c r="M240" s="2"/>
      <c r="N240">
        <v>23504</v>
      </c>
      <c r="O240">
        <v>287177</v>
      </c>
      <c r="P240">
        <v>32144</v>
      </c>
      <c r="Q240" s="2">
        <f t="shared" si="8"/>
        <v>1540273</v>
      </c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D241">
        <v>1581</v>
      </c>
      <c r="E241">
        <v>7538</v>
      </c>
      <c r="F241">
        <v>928449</v>
      </c>
      <c r="G241">
        <v>373016</v>
      </c>
      <c r="H241" s="2"/>
      <c r="I241">
        <v>588</v>
      </c>
      <c r="J241">
        <v>8406</v>
      </c>
      <c r="L241">
        <v>15</v>
      </c>
      <c r="M241" s="2"/>
      <c r="N241">
        <v>22409</v>
      </c>
      <c r="O241">
        <v>241931</v>
      </c>
      <c r="P241">
        <v>34211</v>
      </c>
      <c r="Q241" s="2">
        <f t="shared" si="8"/>
        <v>1618144</v>
      </c>
      <c r="R241" s="2"/>
    </row>
    <row r="242" spans="1:18" x14ac:dyDescent="0.2">
      <c r="H242" s="2"/>
      <c r="M242" s="2"/>
      <c r="Q242" s="2"/>
      <c r="R242" s="2"/>
    </row>
    <row r="243" spans="1:18" x14ac:dyDescent="0.2">
      <c r="C243" s="6"/>
      <c r="D243" s="6"/>
      <c r="G243" s="6"/>
      <c r="L243" s="6"/>
      <c r="M243" s="2"/>
      <c r="Q243" s="2"/>
      <c r="R243" s="2"/>
    </row>
    <row r="244" spans="1:18" x14ac:dyDescent="0.2">
      <c r="C244" s="6"/>
      <c r="D244" s="6"/>
      <c r="G244" s="6"/>
      <c r="L244" s="6"/>
      <c r="M244" s="2"/>
      <c r="Q244" s="2"/>
      <c r="R244" s="2"/>
    </row>
    <row r="247" spans="1:18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3:29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3:29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3:29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3:29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3:29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3:29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3:29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3:29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3:29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3:29" s="12" customFormat="1" x14ac:dyDescent="0.2">
      <c r="C266" s="10"/>
      <c r="R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3:29" x14ac:dyDescent="0.2"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3:29" x14ac:dyDescent="0.2">
      <c r="D268" s="6"/>
      <c r="E268" s="6"/>
      <c r="F268" s="6"/>
      <c r="G268" s="6"/>
      <c r="H268" s="6"/>
      <c r="I268" s="6"/>
      <c r="J268" s="6"/>
      <c r="M268" s="6"/>
      <c r="N268" s="6"/>
      <c r="O268" s="6"/>
      <c r="P268" s="6"/>
      <c r="Q268" s="6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3:29" x14ac:dyDescent="0.2">
      <c r="D269" s="6"/>
      <c r="E269" s="6"/>
      <c r="F269" s="6"/>
      <c r="G269" s="6"/>
      <c r="H269" s="6"/>
      <c r="I269" s="6"/>
      <c r="J269" s="6"/>
      <c r="M269" s="6"/>
      <c r="N269" s="6"/>
      <c r="O269" s="6"/>
      <c r="P269" s="6"/>
      <c r="Q269" s="6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3:29" x14ac:dyDescent="0.2">
      <c r="D270" s="6"/>
      <c r="E270" s="6"/>
      <c r="F270" s="6"/>
      <c r="G270" s="6"/>
      <c r="H270" s="6"/>
      <c r="I270" s="6"/>
      <c r="J270" s="6"/>
      <c r="M270" s="6"/>
      <c r="N270" s="6"/>
      <c r="O270" s="6"/>
      <c r="P270" s="6"/>
      <c r="Q270" s="6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3:29" x14ac:dyDescent="0.2">
      <c r="D271" s="6"/>
      <c r="E271" s="6"/>
      <c r="F271" s="6"/>
      <c r="G271" s="6"/>
      <c r="H271" s="6"/>
      <c r="I271" s="6"/>
      <c r="J271" s="6"/>
      <c r="M271" s="6"/>
      <c r="N271" s="6"/>
      <c r="O271" s="6"/>
      <c r="P271" s="6"/>
      <c r="Q271" s="6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3:29" x14ac:dyDescent="0.2">
      <c r="D272" s="6"/>
      <c r="E272" s="6"/>
      <c r="F272" s="6"/>
      <c r="G272" s="6"/>
      <c r="H272" s="6"/>
      <c r="I272" s="6"/>
      <c r="J272" s="6"/>
      <c r="M272" s="6"/>
      <c r="N272" s="6"/>
      <c r="O272" s="6"/>
      <c r="P272" s="6"/>
      <c r="Q272" s="6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4:29" x14ac:dyDescent="0.2">
      <c r="D273" s="6"/>
      <c r="E273" s="6"/>
      <c r="F273" s="6"/>
      <c r="G273" s="6"/>
      <c r="H273" s="6"/>
      <c r="I273" s="6"/>
      <c r="J273" s="6"/>
      <c r="M273" s="6"/>
      <c r="N273" s="6"/>
      <c r="O273" s="6"/>
      <c r="P273" s="6"/>
      <c r="Q273" s="6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4:29" x14ac:dyDescent="0.2">
      <c r="D274" s="6"/>
      <c r="E274" s="6"/>
      <c r="F274" s="6"/>
      <c r="G274" s="6"/>
      <c r="H274" s="6"/>
      <c r="I274" s="6"/>
      <c r="J274" s="6"/>
      <c r="M274" s="6"/>
      <c r="N274" s="6"/>
      <c r="O274" s="6"/>
      <c r="P274" s="6"/>
      <c r="Q274" s="6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4:29" x14ac:dyDescent="0.2">
      <c r="D275" s="6"/>
      <c r="E275" s="6"/>
      <c r="F275" s="6"/>
      <c r="G275" s="6"/>
      <c r="H275" s="6"/>
      <c r="I275" s="6"/>
      <c r="J275" s="6"/>
      <c r="M275" s="6"/>
      <c r="N275" s="6"/>
      <c r="O275" s="6"/>
      <c r="P275" s="6"/>
      <c r="Q275" s="6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4:29" x14ac:dyDescent="0.2">
      <c r="D276" s="6"/>
      <c r="E276" s="6"/>
      <c r="F276" s="6"/>
      <c r="G276" s="6"/>
      <c r="H276" s="6"/>
      <c r="I276" s="6"/>
      <c r="J276" s="6"/>
      <c r="M276" s="6"/>
      <c r="N276" s="6"/>
      <c r="O276" s="6"/>
      <c r="P276" s="6"/>
      <c r="Q276" s="6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4:29" x14ac:dyDescent="0.2">
      <c r="D277" s="6"/>
      <c r="E277" s="6"/>
      <c r="F277" s="6"/>
      <c r="G277" s="6"/>
      <c r="H277" s="6"/>
      <c r="I277" s="6"/>
      <c r="J277" s="6"/>
      <c r="M277" s="6"/>
      <c r="N277" s="6"/>
      <c r="O277" s="6"/>
      <c r="P277" s="6"/>
      <c r="Q277" s="6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4:29" x14ac:dyDescent="0.2">
      <c r="D278" s="6"/>
      <c r="E278" s="6"/>
      <c r="F278" s="6"/>
      <c r="G278" s="6"/>
      <c r="H278" s="6"/>
      <c r="I278" s="6"/>
      <c r="J278" s="6"/>
      <c r="M278" s="6"/>
      <c r="N278" s="6"/>
      <c r="O278" s="6"/>
      <c r="P278" s="6"/>
      <c r="Q278" s="6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4:29" x14ac:dyDescent="0.2">
      <c r="D279" s="6"/>
      <c r="E279" s="6"/>
      <c r="F279" s="6"/>
      <c r="G279" s="6"/>
      <c r="H279" s="6"/>
      <c r="I279" s="6"/>
      <c r="J279" s="6"/>
      <c r="M279" s="6"/>
      <c r="N279" s="6"/>
      <c r="O279" s="6"/>
      <c r="P279" s="6"/>
      <c r="Q279" s="6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4:29" x14ac:dyDescent="0.2">
      <c r="D280" s="6"/>
      <c r="E280" s="6"/>
      <c r="F280" s="6"/>
      <c r="G280" s="6"/>
      <c r="H280" s="6"/>
      <c r="I280" s="6"/>
      <c r="J280" s="6"/>
      <c r="M280" s="6"/>
      <c r="N280" s="6"/>
      <c r="O280" s="6"/>
      <c r="P280" s="6"/>
      <c r="Q280" s="6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4:29" x14ac:dyDescent="0.2">
      <c r="D281" s="6"/>
      <c r="E281" s="6"/>
      <c r="F281" s="6"/>
      <c r="G281" s="6"/>
      <c r="H281" s="6"/>
      <c r="I281" s="6"/>
      <c r="J281" s="6"/>
      <c r="M281" s="6"/>
      <c r="N281" s="6"/>
      <c r="O281" s="6"/>
      <c r="P281" s="6"/>
      <c r="Q281" s="6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4:29" x14ac:dyDescent="0.2">
      <c r="D282" s="6"/>
      <c r="E282" s="6"/>
      <c r="F282" s="6"/>
      <c r="G282" s="6"/>
      <c r="H282" s="6"/>
      <c r="I282" s="6"/>
      <c r="J282" s="6"/>
      <c r="M282" s="6"/>
      <c r="N282" s="6"/>
      <c r="O282" s="6"/>
      <c r="P282" s="6"/>
      <c r="Q282" s="6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4:29" x14ac:dyDescent="0.2">
      <c r="D283" s="6"/>
      <c r="E283" s="6"/>
      <c r="F283" s="6"/>
      <c r="G283" s="6"/>
      <c r="H283" s="6"/>
      <c r="I283" s="6"/>
      <c r="J283" s="6"/>
      <c r="M283" s="6"/>
      <c r="N283" s="6"/>
      <c r="O283" s="6"/>
      <c r="P283" s="6"/>
      <c r="Q283" s="6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4:29" x14ac:dyDescent="0.2">
      <c r="D284" s="6"/>
      <c r="E284" s="6"/>
      <c r="F284" s="6"/>
      <c r="G284" s="6"/>
      <c r="H284" s="6"/>
      <c r="I284" s="6"/>
      <c r="J284" s="6"/>
      <c r="M284" s="6"/>
      <c r="N284" s="6"/>
      <c r="O284" s="6"/>
      <c r="P284" s="6"/>
      <c r="Q284" s="6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4:29" x14ac:dyDescent="0.2">
      <c r="D285" s="6"/>
      <c r="E285" s="6"/>
      <c r="F285" s="6"/>
      <c r="G285" s="6"/>
      <c r="H285" s="6"/>
      <c r="I285" s="6"/>
      <c r="J285" s="6"/>
      <c r="M285" s="6"/>
      <c r="N285" s="6"/>
      <c r="O285" s="6"/>
      <c r="P285" s="6"/>
      <c r="Q285" s="6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4:29" x14ac:dyDescent="0.2">
      <c r="D286" s="6"/>
      <c r="E286" s="6"/>
      <c r="F286" s="6"/>
      <c r="G286" s="6"/>
      <c r="H286" s="6"/>
      <c r="I286" s="6"/>
      <c r="J286" s="6"/>
      <c r="M286" s="6"/>
      <c r="N286" s="6"/>
      <c r="O286" s="6"/>
      <c r="P286" s="6"/>
      <c r="Q286" s="6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4:29" x14ac:dyDescent="0.2">
      <c r="D287" s="6"/>
      <c r="E287" s="6"/>
      <c r="F287" s="6"/>
      <c r="G287" s="6"/>
      <c r="H287" s="6"/>
      <c r="I287" s="6"/>
      <c r="J287" s="6"/>
      <c r="M287" s="6"/>
      <c r="N287" s="6"/>
      <c r="O287" s="6"/>
      <c r="P287" s="6"/>
      <c r="Q287" s="6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4:29" x14ac:dyDescent="0.2">
      <c r="D288" s="6"/>
      <c r="E288" s="6"/>
      <c r="F288" s="6"/>
      <c r="G288" s="6"/>
      <c r="H288" s="6"/>
      <c r="I288" s="6"/>
      <c r="J288" s="6"/>
      <c r="M288" s="6"/>
      <c r="N288" s="6"/>
      <c r="O288" s="6"/>
      <c r="P288" s="6"/>
      <c r="Q288" s="6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4:29" x14ac:dyDescent="0.2">
      <c r="D289" s="6"/>
      <c r="E289" s="6"/>
      <c r="F289" s="6"/>
      <c r="G289" s="6"/>
      <c r="H289" s="6"/>
      <c r="I289" s="6"/>
      <c r="J289" s="6"/>
      <c r="M289" s="6"/>
      <c r="N289" s="6"/>
      <c r="O289" s="6"/>
      <c r="P289" s="6"/>
      <c r="Q289" s="6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4:29" x14ac:dyDescent="0.2">
      <c r="D290" s="6"/>
      <c r="E290" s="6"/>
      <c r="F290" s="6"/>
      <c r="G290" s="6"/>
      <c r="H290" s="6"/>
      <c r="I290" s="6"/>
      <c r="J290" s="6"/>
      <c r="M290" s="6"/>
      <c r="N290" s="6"/>
      <c r="O290" s="6"/>
      <c r="P290" s="6"/>
      <c r="Q290" s="6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4:29" x14ac:dyDescent="0.2">
      <c r="D291" s="6"/>
      <c r="E291" s="6"/>
      <c r="F291" s="6"/>
      <c r="G291" s="6"/>
      <c r="H291" s="6"/>
      <c r="I291" s="6"/>
      <c r="J291" s="6"/>
      <c r="M291" s="6"/>
      <c r="N291" s="6"/>
      <c r="O291" s="6"/>
      <c r="P291" s="6"/>
      <c r="Q291" s="6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4:29" x14ac:dyDescent="0.2">
      <c r="T292" s="2"/>
      <c r="U292" s="2"/>
      <c r="V292" s="2"/>
      <c r="W292" s="2"/>
      <c r="X292" s="2"/>
      <c r="Y292" s="2"/>
      <c r="Z292" s="2"/>
      <c r="AA292" s="2"/>
      <c r="AB292" s="2"/>
    </row>
  </sheetData>
  <autoFilter ref="B1:R217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91"/>
  <sheetViews>
    <sheetView workbookViewId="0">
      <pane xSplit="3" ySplit="1" topLeftCell="D22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I245" sqref="I245"/>
    </sheetView>
  </sheetViews>
  <sheetFormatPr defaultRowHeight="12.75" x14ac:dyDescent="0.2"/>
  <cols>
    <col min="2" max="2" width="5" bestFit="1" customWidth="1"/>
    <col min="3" max="3" width="11.28515625" bestFit="1" customWidth="1"/>
    <col min="4" max="18" width="11.28515625" customWidth="1"/>
  </cols>
  <sheetData>
    <row r="1" spans="1:18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8" x14ac:dyDescent="0.2">
      <c r="A2" s="5">
        <f>DATE(B2,C2,1)</f>
        <v>36892</v>
      </c>
      <c r="B2">
        <v>2001</v>
      </c>
      <c r="C2">
        <v>1</v>
      </c>
      <c r="D2">
        <v>1584887</v>
      </c>
      <c r="F2">
        <v>668675</v>
      </c>
      <c r="G2">
        <v>1562</v>
      </c>
      <c r="H2" s="2"/>
      <c r="I2" s="2"/>
      <c r="J2" s="2"/>
      <c r="K2" s="2"/>
      <c r="L2">
        <v>40558</v>
      </c>
      <c r="M2" s="2"/>
      <c r="N2" s="2"/>
      <c r="O2" s="2"/>
      <c r="P2" s="2">
        <v>5112</v>
      </c>
      <c r="Q2" s="2">
        <f t="shared" ref="Q2:Q65" si="0">SUM(D2:P2)</f>
        <v>2300794</v>
      </c>
      <c r="R2" s="2"/>
    </row>
    <row r="3" spans="1:18" x14ac:dyDescent="0.2">
      <c r="A3" s="5">
        <f t="shared" ref="A3:A66" si="1">DATE(B3,C3,1)</f>
        <v>36923</v>
      </c>
      <c r="B3">
        <v>2001</v>
      </c>
      <c r="C3">
        <v>2</v>
      </c>
      <c r="D3">
        <v>1466221</v>
      </c>
      <c r="F3">
        <v>598328</v>
      </c>
      <c r="G3">
        <v>1222</v>
      </c>
      <c r="H3" s="2"/>
      <c r="I3" s="2"/>
      <c r="J3" s="2"/>
      <c r="K3" s="2"/>
      <c r="L3">
        <v>33515</v>
      </c>
      <c r="M3" s="2"/>
      <c r="N3" s="2"/>
      <c r="O3" s="2"/>
      <c r="P3" s="2">
        <v>5776</v>
      </c>
      <c r="Q3" s="2">
        <f t="shared" si="0"/>
        <v>2105062</v>
      </c>
      <c r="R3" s="2"/>
    </row>
    <row r="4" spans="1:18" x14ac:dyDescent="0.2">
      <c r="A4" s="5">
        <f t="shared" si="1"/>
        <v>36951</v>
      </c>
      <c r="B4">
        <v>2001</v>
      </c>
      <c r="C4">
        <v>3</v>
      </c>
      <c r="D4">
        <v>1408364</v>
      </c>
      <c r="F4">
        <v>467801</v>
      </c>
      <c r="G4">
        <v>1449</v>
      </c>
      <c r="H4" s="2"/>
      <c r="I4" s="2"/>
      <c r="J4" s="2"/>
      <c r="K4" s="2"/>
      <c r="L4">
        <v>37466</v>
      </c>
      <c r="M4" s="2"/>
      <c r="N4" s="2"/>
      <c r="O4" s="2"/>
      <c r="P4" s="2">
        <v>5777</v>
      </c>
      <c r="Q4" s="2">
        <f t="shared" si="0"/>
        <v>1920857</v>
      </c>
      <c r="R4" s="2"/>
    </row>
    <row r="5" spans="1:18" x14ac:dyDescent="0.2">
      <c r="A5" s="5">
        <f t="shared" si="1"/>
        <v>36982</v>
      </c>
      <c r="B5">
        <v>2001</v>
      </c>
      <c r="C5">
        <v>4</v>
      </c>
      <c r="D5">
        <v>1044417</v>
      </c>
      <c r="F5">
        <v>456177</v>
      </c>
      <c r="G5">
        <v>669</v>
      </c>
      <c r="H5" s="2"/>
      <c r="I5" s="2"/>
      <c r="J5" s="2"/>
      <c r="K5" s="2"/>
      <c r="L5">
        <v>39085</v>
      </c>
      <c r="M5" s="2"/>
      <c r="N5" s="2"/>
      <c r="O5" s="2"/>
      <c r="P5" s="2">
        <v>5835</v>
      </c>
      <c r="Q5" s="2">
        <f t="shared" si="0"/>
        <v>1546183</v>
      </c>
      <c r="R5" s="2"/>
    </row>
    <row r="6" spans="1:18" x14ac:dyDescent="0.2">
      <c r="A6" s="5">
        <f t="shared" si="1"/>
        <v>37012</v>
      </c>
      <c r="B6">
        <v>2001</v>
      </c>
      <c r="C6">
        <v>5</v>
      </c>
      <c r="D6">
        <v>1153657</v>
      </c>
      <c r="F6">
        <v>689959</v>
      </c>
      <c r="G6">
        <v>1104</v>
      </c>
      <c r="H6" s="2"/>
      <c r="I6" s="2"/>
      <c r="J6" s="2"/>
      <c r="K6" s="2"/>
      <c r="L6">
        <v>36079</v>
      </c>
      <c r="M6" s="2"/>
      <c r="N6" s="2"/>
      <c r="O6" s="2"/>
      <c r="P6" s="2">
        <v>6143</v>
      </c>
      <c r="Q6" s="2">
        <f t="shared" si="0"/>
        <v>1886942</v>
      </c>
      <c r="R6" s="2"/>
    </row>
    <row r="7" spans="1:18" x14ac:dyDescent="0.2">
      <c r="A7" s="5">
        <f t="shared" si="1"/>
        <v>37043</v>
      </c>
      <c r="B7">
        <v>2001</v>
      </c>
      <c r="C7">
        <v>6</v>
      </c>
      <c r="D7">
        <v>1047202</v>
      </c>
      <c r="F7">
        <v>668241</v>
      </c>
      <c r="G7">
        <v>1833</v>
      </c>
      <c r="H7" s="2"/>
      <c r="I7" s="2"/>
      <c r="J7" s="2"/>
      <c r="K7" s="2"/>
      <c r="L7">
        <v>32791</v>
      </c>
      <c r="M7" s="2"/>
      <c r="N7" s="2"/>
      <c r="O7" s="2"/>
      <c r="P7" s="2">
        <v>5947</v>
      </c>
      <c r="Q7" s="2">
        <f t="shared" si="0"/>
        <v>1756014</v>
      </c>
      <c r="R7" s="2"/>
    </row>
    <row r="8" spans="1:18" x14ac:dyDescent="0.2">
      <c r="A8" s="5">
        <f t="shared" si="1"/>
        <v>37073</v>
      </c>
      <c r="B8">
        <v>2001</v>
      </c>
      <c r="C8">
        <v>7</v>
      </c>
      <c r="D8">
        <v>1531968</v>
      </c>
      <c r="F8">
        <v>570706</v>
      </c>
      <c r="G8">
        <v>4380</v>
      </c>
      <c r="H8" s="2"/>
      <c r="I8" s="2"/>
      <c r="J8" s="2"/>
      <c r="K8" s="2"/>
      <c r="L8">
        <v>34568</v>
      </c>
      <c r="M8" s="2"/>
      <c r="N8" s="2"/>
      <c r="O8" s="2"/>
      <c r="P8" s="2">
        <v>6369</v>
      </c>
      <c r="Q8" s="2">
        <f t="shared" si="0"/>
        <v>2147991</v>
      </c>
      <c r="R8" s="2"/>
    </row>
    <row r="9" spans="1:18" x14ac:dyDescent="0.2">
      <c r="A9" s="5">
        <f t="shared" si="1"/>
        <v>37104</v>
      </c>
      <c r="B9">
        <v>2001</v>
      </c>
      <c r="C9">
        <v>8</v>
      </c>
      <c r="D9">
        <v>1640712</v>
      </c>
      <c r="F9">
        <v>506086</v>
      </c>
      <c r="G9">
        <v>3710</v>
      </c>
      <c r="H9" s="2"/>
      <c r="I9" s="2"/>
      <c r="J9" s="2"/>
      <c r="K9" s="2"/>
      <c r="L9">
        <v>24037</v>
      </c>
      <c r="M9" s="2"/>
      <c r="N9" s="2"/>
      <c r="O9" s="2"/>
      <c r="P9" s="2">
        <v>5924</v>
      </c>
      <c r="Q9" s="2">
        <f t="shared" si="0"/>
        <v>2180469</v>
      </c>
      <c r="R9" s="2"/>
    </row>
    <row r="10" spans="1:18" x14ac:dyDescent="0.2">
      <c r="A10" s="5">
        <f t="shared" si="1"/>
        <v>37135</v>
      </c>
      <c r="B10">
        <v>2001</v>
      </c>
      <c r="C10">
        <v>9</v>
      </c>
      <c r="D10">
        <v>1477870</v>
      </c>
      <c r="F10">
        <v>464278</v>
      </c>
      <c r="G10">
        <v>600</v>
      </c>
      <c r="H10" s="2"/>
      <c r="I10" s="2"/>
      <c r="J10" s="2"/>
      <c r="K10" s="2"/>
      <c r="L10">
        <v>51784</v>
      </c>
      <c r="M10" s="2"/>
      <c r="N10" s="2"/>
      <c r="O10" s="2"/>
      <c r="P10" s="2">
        <v>5149</v>
      </c>
      <c r="Q10" s="2">
        <f t="shared" si="0"/>
        <v>1999681</v>
      </c>
      <c r="R10" s="2"/>
    </row>
    <row r="11" spans="1:18" x14ac:dyDescent="0.2">
      <c r="A11" s="5">
        <f t="shared" si="1"/>
        <v>37165</v>
      </c>
      <c r="B11">
        <v>2001</v>
      </c>
      <c r="C11">
        <v>10</v>
      </c>
      <c r="D11">
        <v>1653932</v>
      </c>
      <c r="F11">
        <v>467305</v>
      </c>
      <c r="G11">
        <v>718</v>
      </c>
      <c r="H11" s="2"/>
      <c r="I11" s="2"/>
      <c r="J11" s="2"/>
      <c r="K11" s="2"/>
      <c r="L11">
        <v>51831</v>
      </c>
      <c r="M11" s="2"/>
      <c r="N11" s="2"/>
      <c r="O11" s="2"/>
      <c r="P11" s="2">
        <v>3644</v>
      </c>
      <c r="Q11" s="2">
        <f t="shared" si="0"/>
        <v>2177430</v>
      </c>
      <c r="R11" s="2"/>
    </row>
    <row r="12" spans="1:18" x14ac:dyDescent="0.2">
      <c r="A12" s="5">
        <f t="shared" si="1"/>
        <v>37196</v>
      </c>
      <c r="B12">
        <v>2001</v>
      </c>
      <c r="C12">
        <v>11</v>
      </c>
      <c r="D12">
        <v>1508344</v>
      </c>
      <c r="F12">
        <v>467240</v>
      </c>
      <c r="G12">
        <v>1212</v>
      </c>
      <c r="H12" s="2"/>
      <c r="I12" s="2"/>
      <c r="J12" s="2"/>
      <c r="K12" s="2"/>
      <c r="L12">
        <v>64477</v>
      </c>
      <c r="M12" s="2"/>
      <c r="N12" s="2"/>
      <c r="O12" s="2"/>
      <c r="P12" s="2">
        <v>4668</v>
      </c>
      <c r="Q12" s="2">
        <f t="shared" si="0"/>
        <v>2045941</v>
      </c>
      <c r="R12" s="2"/>
    </row>
    <row r="13" spans="1:18" x14ac:dyDescent="0.2">
      <c r="A13" s="5">
        <f t="shared" si="1"/>
        <v>37226</v>
      </c>
      <c r="B13">
        <v>2001</v>
      </c>
      <c r="C13">
        <v>12</v>
      </c>
      <c r="D13">
        <v>1518309</v>
      </c>
      <c r="F13">
        <v>588681</v>
      </c>
      <c r="G13">
        <v>1630</v>
      </c>
      <c r="H13" s="2"/>
      <c r="I13" s="2"/>
      <c r="J13" s="2"/>
      <c r="K13" s="2"/>
      <c r="L13">
        <v>51422</v>
      </c>
      <c r="M13" s="2"/>
      <c r="N13" s="2"/>
      <c r="O13" s="2"/>
      <c r="P13" s="2">
        <v>5081</v>
      </c>
      <c r="Q13" s="2">
        <f t="shared" si="0"/>
        <v>2165123</v>
      </c>
      <c r="R13" s="2"/>
    </row>
    <row r="14" spans="1:18" x14ac:dyDescent="0.2">
      <c r="A14" s="5">
        <f t="shared" si="1"/>
        <v>37257</v>
      </c>
      <c r="B14">
        <v>2002</v>
      </c>
      <c r="C14">
        <v>1</v>
      </c>
      <c r="D14">
        <v>1100196</v>
      </c>
      <c r="F14">
        <v>692014</v>
      </c>
      <c r="G14">
        <v>788</v>
      </c>
      <c r="H14" s="2"/>
      <c r="I14" s="2"/>
      <c r="J14" s="2"/>
      <c r="K14">
        <v>2311</v>
      </c>
      <c r="L14">
        <v>55701</v>
      </c>
      <c r="M14" s="2"/>
      <c r="N14" s="2"/>
      <c r="O14" s="2"/>
      <c r="P14" s="2">
        <v>5538</v>
      </c>
      <c r="Q14" s="2">
        <f t="shared" si="0"/>
        <v>1856548</v>
      </c>
      <c r="R14" s="2"/>
    </row>
    <row r="15" spans="1:18" x14ac:dyDescent="0.2">
      <c r="A15" s="5">
        <f t="shared" si="1"/>
        <v>37288</v>
      </c>
      <c r="B15">
        <v>2002</v>
      </c>
      <c r="C15">
        <v>2</v>
      </c>
      <c r="D15">
        <v>1296153</v>
      </c>
      <c r="F15">
        <v>614225</v>
      </c>
      <c r="G15">
        <v>807</v>
      </c>
      <c r="H15" s="2"/>
      <c r="I15" s="2"/>
      <c r="J15" s="2"/>
      <c r="K15">
        <v>1682</v>
      </c>
      <c r="L15">
        <v>37494</v>
      </c>
      <c r="M15" s="2"/>
      <c r="N15" s="2"/>
      <c r="O15" s="2"/>
      <c r="P15" s="2">
        <v>4976</v>
      </c>
      <c r="Q15" s="2">
        <f t="shared" si="0"/>
        <v>1955337</v>
      </c>
      <c r="R15" s="2"/>
    </row>
    <row r="16" spans="1:18" x14ac:dyDescent="0.2">
      <c r="A16" s="5">
        <f t="shared" si="1"/>
        <v>37316</v>
      </c>
      <c r="B16">
        <v>2002</v>
      </c>
      <c r="C16">
        <v>3</v>
      </c>
      <c r="D16">
        <v>1548820</v>
      </c>
      <c r="F16">
        <v>550645</v>
      </c>
      <c r="G16">
        <v>1120</v>
      </c>
      <c r="H16" s="2"/>
      <c r="I16" s="2"/>
      <c r="J16" s="2"/>
      <c r="K16">
        <v>1227</v>
      </c>
      <c r="L16">
        <v>58588</v>
      </c>
      <c r="M16" s="2"/>
      <c r="N16" s="2"/>
      <c r="O16" s="2"/>
      <c r="P16" s="2">
        <v>4810</v>
      </c>
      <c r="Q16" s="2">
        <f t="shared" si="0"/>
        <v>2165210</v>
      </c>
      <c r="R16" s="2"/>
    </row>
    <row r="17" spans="1:18" x14ac:dyDescent="0.2">
      <c r="A17" s="5">
        <f t="shared" si="1"/>
        <v>37347</v>
      </c>
      <c r="B17">
        <v>2002</v>
      </c>
      <c r="C17">
        <v>4</v>
      </c>
      <c r="D17">
        <v>1420931</v>
      </c>
      <c r="F17">
        <v>617479</v>
      </c>
      <c r="G17">
        <v>555</v>
      </c>
      <c r="H17" s="2"/>
      <c r="I17" s="2"/>
      <c r="J17" s="2"/>
      <c r="K17">
        <v>1810</v>
      </c>
      <c r="L17">
        <v>76010</v>
      </c>
      <c r="M17" s="2"/>
      <c r="N17" s="2"/>
      <c r="O17" s="2"/>
      <c r="P17" s="2">
        <v>4987</v>
      </c>
      <c r="Q17" s="2">
        <f t="shared" si="0"/>
        <v>2121772</v>
      </c>
      <c r="R17" s="2"/>
    </row>
    <row r="18" spans="1:18" x14ac:dyDescent="0.2">
      <c r="A18" s="5">
        <f t="shared" si="1"/>
        <v>37377</v>
      </c>
      <c r="B18">
        <v>2002</v>
      </c>
      <c r="C18">
        <v>5</v>
      </c>
      <c r="D18">
        <v>1360209</v>
      </c>
      <c r="F18">
        <v>965973</v>
      </c>
      <c r="G18">
        <v>2092</v>
      </c>
      <c r="H18" s="2"/>
      <c r="I18" s="2"/>
      <c r="J18" s="2"/>
      <c r="K18">
        <v>1624</v>
      </c>
      <c r="L18">
        <v>41374</v>
      </c>
      <c r="M18" s="2"/>
      <c r="N18" s="2"/>
      <c r="O18" s="2"/>
      <c r="P18" s="2">
        <v>5094</v>
      </c>
      <c r="Q18" s="2">
        <f t="shared" si="0"/>
        <v>2376366</v>
      </c>
      <c r="R18" s="2"/>
    </row>
    <row r="19" spans="1:18" x14ac:dyDescent="0.2">
      <c r="A19" s="5">
        <f t="shared" si="1"/>
        <v>37408</v>
      </c>
      <c r="B19">
        <v>2002</v>
      </c>
      <c r="C19">
        <v>6</v>
      </c>
      <c r="D19">
        <v>657208</v>
      </c>
      <c r="F19">
        <v>1354302</v>
      </c>
      <c r="G19">
        <v>3048</v>
      </c>
      <c r="H19" s="2"/>
      <c r="I19" s="2"/>
      <c r="J19" s="2"/>
      <c r="K19">
        <v>2671</v>
      </c>
      <c r="L19">
        <v>36456</v>
      </c>
      <c r="M19" s="2"/>
      <c r="N19" s="2"/>
      <c r="O19" s="2"/>
      <c r="P19" s="2">
        <v>5838</v>
      </c>
      <c r="Q19" s="2">
        <f t="shared" si="0"/>
        <v>2059523</v>
      </c>
      <c r="R19" s="2"/>
    </row>
    <row r="20" spans="1:18" x14ac:dyDescent="0.2">
      <c r="A20" s="5">
        <f t="shared" si="1"/>
        <v>37438</v>
      </c>
      <c r="B20">
        <v>2002</v>
      </c>
      <c r="C20">
        <v>7</v>
      </c>
      <c r="D20">
        <v>894152</v>
      </c>
      <c r="F20">
        <v>1260146</v>
      </c>
      <c r="G20">
        <v>2652</v>
      </c>
      <c r="H20" s="2"/>
      <c r="I20" s="2"/>
      <c r="J20" s="2"/>
      <c r="K20">
        <v>1734</v>
      </c>
      <c r="L20">
        <v>41532</v>
      </c>
      <c r="M20" s="2"/>
      <c r="N20" s="2"/>
      <c r="O20" s="2"/>
      <c r="P20" s="2">
        <v>4828</v>
      </c>
      <c r="Q20" s="2">
        <f t="shared" si="0"/>
        <v>2205044</v>
      </c>
      <c r="R20" s="2"/>
    </row>
    <row r="21" spans="1:18" x14ac:dyDescent="0.2">
      <c r="A21" s="5">
        <f t="shared" si="1"/>
        <v>37469</v>
      </c>
      <c r="B21">
        <v>2002</v>
      </c>
      <c r="C21">
        <v>8</v>
      </c>
      <c r="D21">
        <v>1620030</v>
      </c>
      <c r="F21">
        <v>985485</v>
      </c>
      <c r="G21">
        <v>2633</v>
      </c>
      <c r="H21" s="2"/>
      <c r="I21" s="2"/>
      <c r="J21" s="2"/>
      <c r="K21">
        <v>458</v>
      </c>
      <c r="L21">
        <v>20324</v>
      </c>
      <c r="M21" s="2"/>
      <c r="N21" s="2"/>
      <c r="O21" s="2"/>
      <c r="P21" s="2">
        <v>5749</v>
      </c>
      <c r="Q21" s="2">
        <f t="shared" si="0"/>
        <v>2634679</v>
      </c>
      <c r="R21" s="2"/>
    </row>
    <row r="22" spans="1:18" x14ac:dyDescent="0.2">
      <c r="A22" s="5">
        <f t="shared" si="1"/>
        <v>37500</v>
      </c>
      <c r="B22">
        <v>2002</v>
      </c>
      <c r="C22">
        <v>9</v>
      </c>
      <c r="D22">
        <v>1457154</v>
      </c>
      <c r="F22">
        <v>582517</v>
      </c>
      <c r="G22">
        <v>1241</v>
      </c>
      <c r="H22" s="2"/>
      <c r="I22" s="2"/>
      <c r="J22" s="2"/>
      <c r="K22">
        <v>507</v>
      </c>
      <c r="L22">
        <v>1507</v>
      </c>
      <c r="M22" s="2"/>
      <c r="N22" s="2"/>
      <c r="O22" s="2"/>
      <c r="P22" s="2">
        <v>3744</v>
      </c>
      <c r="Q22" s="2">
        <f t="shared" si="0"/>
        <v>2046670</v>
      </c>
      <c r="R22" s="2"/>
    </row>
    <row r="23" spans="1:18" x14ac:dyDescent="0.2">
      <c r="A23" s="5">
        <f t="shared" si="1"/>
        <v>37530</v>
      </c>
      <c r="B23">
        <v>2002</v>
      </c>
      <c r="C23">
        <v>10</v>
      </c>
      <c r="D23">
        <v>1430059</v>
      </c>
      <c r="F23">
        <v>478740</v>
      </c>
      <c r="G23">
        <v>598</v>
      </c>
      <c r="H23" s="2"/>
      <c r="I23" s="2"/>
      <c r="J23" s="2"/>
      <c r="K23">
        <v>1876</v>
      </c>
      <c r="L23">
        <v>25614</v>
      </c>
      <c r="M23" s="2"/>
      <c r="N23" s="2"/>
      <c r="O23" s="2"/>
      <c r="P23" s="2">
        <v>6043</v>
      </c>
      <c r="Q23" s="2">
        <f t="shared" si="0"/>
        <v>1942930</v>
      </c>
      <c r="R23" s="2"/>
    </row>
    <row r="24" spans="1:18" x14ac:dyDescent="0.2">
      <c r="A24" s="5">
        <f t="shared" si="1"/>
        <v>37561</v>
      </c>
      <c r="B24">
        <v>2002</v>
      </c>
      <c r="C24">
        <v>11</v>
      </c>
      <c r="D24">
        <v>1395977</v>
      </c>
      <c r="F24">
        <v>562574</v>
      </c>
      <c r="G24">
        <v>548</v>
      </c>
      <c r="H24" s="2"/>
      <c r="I24" s="2"/>
      <c r="J24" s="2"/>
      <c r="K24">
        <v>1414</v>
      </c>
      <c r="L24">
        <v>31801</v>
      </c>
      <c r="M24" s="2"/>
      <c r="N24" s="2"/>
      <c r="O24" s="2"/>
      <c r="P24" s="2">
        <v>6049</v>
      </c>
      <c r="Q24" s="2">
        <f t="shared" si="0"/>
        <v>1998363</v>
      </c>
      <c r="R24" s="2"/>
    </row>
    <row r="25" spans="1:18" x14ac:dyDescent="0.2">
      <c r="A25" s="5">
        <f t="shared" si="1"/>
        <v>37591</v>
      </c>
      <c r="B25">
        <v>2002</v>
      </c>
      <c r="C25">
        <v>12</v>
      </c>
      <c r="D25">
        <v>1156940</v>
      </c>
      <c r="F25">
        <v>902811</v>
      </c>
      <c r="G25">
        <v>596</v>
      </c>
      <c r="H25" s="2"/>
      <c r="I25" s="2"/>
      <c r="J25" s="2"/>
      <c r="K25">
        <v>1846</v>
      </c>
      <c r="L25">
        <v>43258</v>
      </c>
      <c r="M25" s="2"/>
      <c r="N25" s="2"/>
      <c r="O25" s="2"/>
      <c r="P25" s="2">
        <v>5813</v>
      </c>
      <c r="Q25" s="2">
        <f t="shared" si="0"/>
        <v>2111264</v>
      </c>
      <c r="R25" s="2"/>
    </row>
    <row r="26" spans="1:18" x14ac:dyDescent="0.2">
      <c r="A26" s="5">
        <f t="shared" si="1"/>
        <v>37622</v>
      </c>
      <c r="B26">
        <v>2003</v>
      </c>
      <c r="C26">
        <v>1</v>
      </c>
      <c r="D26">
        <v>1452879</v>
      </c>
      <c r="F26">
        <v>509343</v>
      </c>
      <c r="G26">
        <v>1046</v>
      </c>
      <c r="H26" s="2"/>
      <c r="I26" s="2"/>
      <c r="J26" s="2"/>
      <c r="K26">
        <v>2197</v>
      </c>
      <c r="L26">
        <v>40652</v>
      </c>
      <c r="M26" s="2"/>
      <c r="N26" s="2"/>
      <c r="O26" s="2"/>
      <c r="P26" s="2">
        <v>6131</v>
      </c>
      <c r="Q26" s="2">
        <f t="shared" si="0"/>
        <v>2012248</v>
      </c>
      <c r="R26" s="2"/>
    </row>
    <row r="27" spans="1:18" x14ac:dyDescent="0.2">
      <c r="A27" s="5">
        <f t="shared" si="1"/>
        <v>37653</v>
      </c>
      <c r="B27">
        <v>2003</v>
      </c>
      <c r="C27">
        <v>2</v>
      </c>
      <c r="D27">
        <v>1463724</v>
      </c>
      <c r="F27">
        <v>520901</v>
      </c>
      <c r="G27">
        <v>1955</v>
      </c>
      <c r="H27" s="2"/>
      <c r="I27" s="2"/>
      <c r="J27" s="2"/>
      <c r="K27">
        <v>1398</v>
      </c>
      <c r="L27">
        <v>37083</v>
      </c>
      <c r="M27" s="2"/>
      <c r="N27" s="2"/>
      <c r="O27" s="2"/>
      <c r="P27" s="2">
        <v>5832</v>
      </c>
      <c r="Q27" s="2">
        <f t="shared" si="0"/>
        <v>2030893</v>
      </c>
      <c r="R27" s="2"/>
    </row>
    <row r="28" spans="1:18" x14ac:dyDescent="0.2">
      <c r="A28" s="5">
        <f t="shared" si="1"/>
        <v>37681</v>
      </c>
      <c r="B28">
        <v>2003</v>
      </c>
      <c r="C28">
        <v>3</v>
      </c>
      <c r="D28">
        <v>1409808</v>
      </c>
      <c r="F28">
        <v>542259</v>
      </c>
      <c r="G28">
        <v>2206</v>
      </c>
      <c r="H28" s="2"/>
      <c r="I28" s="2"/>
      <c r="J28" s="2"/>
      <c r="K28">
        <v>2458</v>
      </c>
      <c r="L28">
        <v>39816</v>
      </c>
      <c r="M28" s="2"/>
      <c r="N28" s="2"/>
      <c r="O28" s="2"/>
      <c r="P28" s="2">
        <v>6124</v>
      </c>
      <c r="Q28" s="2">
        <f t="shared" si="0"/>
        <v>2002671</v>
      </c>
      <c r="R28" s="2"/>
    </row>
    <row r="29" spans="1:18" x14ac:dyDescent="0.2">
      <c r="A29" s="5">
        <f t="shared" si="1"/>
        <v>37712</v>
      </c>
      <c r="B29">
        <v>2003</v>
      </c>
      <c r="C29">
        <v>4</v>
      </c>
      <c r="D29">
        <v>892876</v>
      </c>
      <c r="F29">
        <v>696427</v>
      </c>
      <c r="G29">
        <v>660</v>
      </c>
      <c r="H29" s="2"/>
      <c r="I29" s="2"/>
      <c r="J29" s="2"/>
      <c r="K29">
        <v>1126</v>
      </c>
      <c r="L29">
        <v>40304</v>
      </c>
      <c r="M29" s="2"/>
      <c r="N29" s="2"/>
      <c r="O29" s="2"/>
      <c r="P29" s="2">
        <v>5798</v>
      </c>
      <c r="Q29" s="2">
        <f t="shared" si="0"/>
        <v>1637191</v>
      </c>
      <c r="R29" s="2"/>
    </row>
    <row r="30" spans="1:18" x14ac:dyDescent="0.2">
      <c r="A30" s="5">
        <f t="shared" si="1"/>
        <v>37742</v>
      </c>
      <c r="B30">
        <v>2003</v>
      </c>
      <c r="C30">
        <v>5</v>
      </c>
      <c r="D30">
        <v>1210882</v>
      </c>
      <c r="F30">
        <v>996328</v>
      </c>
      <c r="G30">
        <v>1250</v>
      </c>
      <c r="H30" s="2"/>
      <c r="I30" s="2"/>
      <c r="J30" s="2"/>
      <c r="K30">
        <v>1381</v>
      </c>
      <c r="L30">
        <v>41536</v>
      </c>
      <c r="M30" s="2"/>
      <c r="N30" s="2"/>
      <c r="O30" s="2"/>
      <c r="P30" s="2">
        <v>6256</v>
      </c>
      <c r="Q30" s="2">
        <f t="shared" si="0"/>
        <v>2257633</v>
      </c>
      <c r="R30" s="2"/>
    </row>
    <row r="31" spans="1:18" x14ac:dyDescent="0.2">
      <c r="A31" s="5">
        <f t="shared" si="1"/>
        <v>37773</v>
      </c>
      <c r="B31">
        <v>2003</v>
      </c>
      <c r="C31">
        <v>6</v>
      </c>
      <c r="D31">
        <v>1343417</v>
      </c>
      <c r="F31">
        <v>1232969</v>
      </c>
      <c r="G31">
        <v>3782</v>
      </c>
      <c r="H31" s="2"/>
      <c r="I31" s="2"/>
      <c r="J31" s="2"/>
      <c r="K31">
        <v>2700</v>
      </c>
      <c r="L31">
        <v>37195</v>
      </c>
      <c r="M31" s="2"/>
      <c r="N31" s="2"/>
      <c r="O31" s="2"/>
      <c r="P31" s="2">
        <v>6114</v>
      </c>
      <c r="Q31" s="2">
        <f t="shared" si="0"/>
        <v>2626177</v>
      </c>
      <c r="R31" s="2"/>
    </row>
    <row r="32" spans="1:18" x14ac:dyDescent="0.2">
      <c r="A32" s="5">
        <f t="shared" si="1"/>
        <v>37803</v>
      </c>
      <c r="B32">
        <v>2003</v>
      </c>
      <c r="C32">
        <v>7</v>
      </c>
      <c r="D32">
        <v>1556988</v>
      </c>
      <c r="F32">
        <v>1006519</v>
      </c>
      <c r="G32">
        <v>2249</v>
      </c>
      <c r="H32" s="2"/>
      <c r="I32" s="2"/>
      <c r="J32" s="2"/>
      <c r="K32">
        <v>1946</v>
      </c>
      <c r="L32">
        <v>33017</v>
      </c>
      <c r="M32" s="2"/>
      <c r="N32" s="2"/>
      <c r="O32" s="2"/>
      <c r="P32" s="2">
        <v>5992</v>
      </c>
      <c r="Q32" s="2">
        <f t="shared" si="0"/>
        <v>2606711</v>
      </c>
      <c r="R32" s="2"/>
    </row>
    <row r="33" spans="1:18" x14ac:dyDescent="0.2">
      <c r="A33" s="5">
        <f t="shared" si="1"/>
        <v>37834</v>
      </c>
      <c r="B33">
        <v>2003</v>
      </c>
      <c r="C33">
        <v>8</v>
      </c>
      <c r="D33">
        <v>1579687</v>
      </c>
      <c r="F33">
        <v>822387</v>
      </c>
      <c r="G33">
        <v>4483</v>
      </c>
      <c r="H33" s="2"/>
      <c r="I33" s="2"/>
      <c r="J33" s="2"/>
      <c r="K33">
        <v>1507</v>
      </c>
      <c r="L33">
        <v>35550</v>
      </c>
      <c r="M33" s="2"/>
      <c r="N33" s="2"/>
      <c r="O33" s="2"/>
      <c r="P33" s="2">
        <v>6137</v>
      </c>
      <c r="Q33" s="2">
        <f t="shared" si="0"/>
        <v>2449751</v>
      </c>
      <c r="R33" s="2"/>
    </row>
    <row r="34" spans="1:18" x14ac:dyDescent="0.2">
      <c r="A34" s="5">
        <f t="shared" si="1"/>
        <v>37865</v>
      </c>
      <c r="B34">
        <v>2003</v>
      </c>
      <c r="C34">
        <v>9</v>
      </c>
      <c r="D34">
        <v>1559229</v>
      </c>
      <c r="F34">
        <v>497400</v>
      </c>
      <c r="G34">
        <v>1530</v>
      </c>
      <c r="H34" s="2"/>
      <c r="I34" s="2"/>
      <c r="J34" s="2"/>
      <c r="K34">
        <v>1748</v>
      </c>
      <c r="L34">
        <v>51599</v>
      </c>
      <c r="M34" s="2"/>
      <c r="N34" s="2"/>
      <c r="O34" s="2"/>
      <c r="P34" s="2">
        <v>3532</v>
      </c>
      <c r="Q34" s="2">
        <f t="shared" si="0"/>
        <v>2115038</v>
      </c>
      <c r="R34" s="2"/>
    </row>
    <row r="35" spans="1:18" x14ac:dyDescent="0.2">
      <c r="A35" s="5">
        <f t="shared" si="1"/>
        <v>37895</v>
      </c>
      <c r="B35">
        <v>2003</v>
      </c>
      <c r="C35">
        <v>10</v>
      </c>
      <c r="D35">
        <v>1574336</v>
      </c>
      <c r="F35">
        <v>438570</v>
      </c>
      <c r="G35">
        <v>1479</v>
      </c>
      <c r="H35" s="2"/>
      <c r="I35" s="2"/>
      <c r="J35" s="2"/>
      <c r="K35">
        <v>2146</v>
      </c>
      <c r="L35">
        <v>32314</v>
      </c>
      <c r="M35" s="2"/>
      <c r="N35" s="2"/>
      <c r="O35" s="2"/>
      <c r="P35" s="2">
        <v>6494</v>
      </c>
      <c r="Q35" s="2">
        <f t="shared" si="0"/>
        <v>2055339</v>
      </c>
      <c r="R35" s="2"/>
    </row>
    <row r="36" spans="1:18" x14ac:dyDescent="0.2">
      <c r="A36" s="5">
        <f t="shared" si="1"/>
        <v>37926</v>
      </c>
      <c r="B36">
        <v>2003</v>
      </c>
      <c r="C36">
        <v>11</v>
      </c>
      <c r="D36">
        <v>1394555</v>
      </c>
      <c r="F36">
        <v>626152</v>
      </c>
      <c r="G36">
        <v>1432</v>
      </c>
      <c r="H36" s="2"/>
      <c r="I36" s="2"/>
      <c r="J36" s="2"/>
      <c r="K36">
        <v>184</v>
      </c>
      <c r="L36">
        <v>3415</v>
      </c>
      <c r="M36" s="2"/>
      <c r="N36" s="2"/>
      <c r="O36" s="2"/>
      <c r="P36" s="2">
        <v>6509</v>
      </c>
      <c r="Q36" s="2">
        <f t="shared" si="0"/>
        <v>2032247</v>
      </c>
      <c r="R36" s="2"/>
    </row>
    <row r="37" spans="1:18" x14ac:dyDescent="0.2">
      <c r="A37" s="5">
        <f t="shared" si="1"/>
        <v>37956</v>
      </c>
      <c r="B37">
        <v>2003</v>
      </c>
      <c r="C37">
        <v>12</v>
      </c>
      <c r="D37">
        <v>1610254</v>
      </c>
      <c r="F37">
        <v>812517</v>
      </c>
      <c r="G37">
        <v>3396</v>
      </c>
      <c r="H37" s="2"/>
      <c r="I37" s="2"/>
      <c r="J37" s="2"/>
      <c r="K37">
        <v>729</v>
      </c>
      <c r="L37">
        <v>9683</v>
      </c>
      <c r="M37" s="2"/>
      <c r="N37" s="2"/>
      <c r="O37" s="2"/>
      <c r="P37" s="2">
        <v>6249</v>
      </c>
      <c r="Q37" s="2">
        <f t="shared" si="0"/>
        <v>2442828</v>
      </c>
      <c r="R37" s="2"/>
    </row>
    <row r="38" spans="1:18" x14ac:dyDescent="0.2">
      <c r="A38" s="5">
        <f t="shared" si="1"/>
        <v>37987</v>
      </c>
      <c r="B38">
        <v>2004</v>
      </c>
      <c r="C38">
        <v>1</v>
      </c>
      <c r="D38">
        <v>1644178</v>
      </c>
      <c r="F38">
        <v>602562</v>
      </c>
      <c r="G38">
        <v>2329</v>
      </c>
      <c r="H38" s="2"/>
      <c r="I38" s="2"/>
      <c r="J38" s="2"/>
      <c r="K38">
        <v>1887</v>
      </c>
      <c r="L38">
        <v>38037</v>
      </c>
      <c r="M38" s="2"/>
      <c r="N38" s="2"/>
      <c r="O38" s="2"/>
      <c r="P38" s="2">
        <v>5204</v>
      </c>
      <c r="Q38" s="2">
        <f t="shared" si="0"/>
        <v>2294197</v>
      </c>
      <c r="R38" s="2"/>
    </row>
    <row r="39" spans="1:18" x14ac:dyDescent="0.2">
      <c r="A39" s="5">
        <f t="shared" si="1"/>
        <v>38018</v>
      </c>
      <c r="B39">
        <v>2004</v>
      </c>
      <c r="C39">
        <v>2</v>
      </c>
      <c r="D39">
        <v>1500332</v>
      </c>
      <c r="F39">
        <v>517522</v>
      </c>
      <c r="G39">
        <v>2329</v>
      </c>
      <c r="H39" s="2"/>
      <c r="I39" s="2"/>
      <c r="J39" s="2"/>
      <c r="K39">
        <v>1875</v>
      </c>
      <c r="L39">
        <v>35978</v>
      </c>
      <c r="M39" s="2"/>
      <c r="N39" s="2"/>
      <c r="O39" s="2"/>
      <c r="P39" s="2">
        <v>5204</v>
      </c>
      <c r="Q39" s="2">
        <f t="shared" si="0"/>
        <v>2063240</v>
      </c>
      <c r="R39" s="2"/>
    </row>
    <row r="40" spans="1:18" x14ac:dyDescent="0.2">
      <c r="A40" s="5">
        <f t="shared" si="1"/>
        <v>38047</v>
      </c>
      <c r="B40">
        <v>2004</v>
      </c>
      <c r="C40">
        <v>3</v>
      </c>
      <c r="D40">
        <v>1673631</v>
      </c>
      <c r="F40">
        <v>526113</v>
      </c>
      <c r="G40">
        <v>2329</v>
      </c>
      <c r="H40" s="2"/>
      <c r="I40" s="2"/>
      <c r="J40" s="2"/>
      <c r="K40">
        <v>1938</v>
      </c>
      <c r="L40">
        <v>37542</v>
      </c>
      <c r="M40" s="2"/>
      <c r="N40" s="2"/>
      <c r="O40" s="2"/>
      <c r="P40" s="2">
        <v>5204</v>
      </c>
      <c r="Q40" s="2">
        <f t="shared" si="0"/>
        <v>2246757</v>
      </c>
      <c r="R40" s="2"/>
    </row>
    <row r="41" spans="1:18" x14ac:dyDescent="0.2">
      <c r="A41" s="5">
        <f t="shared" si="1"/>
        <v>38078</v>
      </c>
      <c r="B41">
        <v>2004</v>
      </c>
      <c r="C41">
        <v>4</v>
      </c>
      <c r="D41">
        <v>1212237</v>
      </c>
      <c r="F41">
        <v>490408</v>
      </c>
      <c r="G41">
        <v>2329</v>
      </c>
      <c r="H41" s="2"/>
      <c r="I41" s="2"/>
      <c r="J41" s="2"/>
      <c r="K41">
        <v>1936</v>
      </c>
      <c r="L41">
        <v>37386</v>
      </c>
      <c r="M41" s="2"/>
      <c r="N41" s="2"/>
      <c r="O41" s="2"/>
      <c r="P41" s="2">
        <v>5204</v>
      </c>
      <c r="Q41" s="2">
        <f t="shared" si="0"/>
        <v>1749500</v>
      </c>
      <c r="R41" s="2"/>
    </row>
    <row r="42" spans="1:18" x14ac:dyDescent="0.2">
      <c r="A42" s="5">
        <f t="shared" si="1"/>
        <v>38108</v>
      </c>
      <c r="B42">
        <v>2004</v>
      </c>
      <c r="C42">
        <v>5</v>
      </c>
      <c r="D42">
        <v>1057172</v>
      </c>
      <c r="F42">
        <v>922270</v>
      </c>
      <c r="G42">
        <v>2329</v>
      </c>
      <c r="H42" s="2"/>
      <c r="I42" s="2"/>
      <c r="J42" s="2"/>
      <c r="K42">
        <v>1982</v>
      </c>
      <c r="L42">
        <v>39659</v>
      </c>
      <c r="M42" s="2"/>
      <c r="N42" s="2"/>
      <c r="O42" s="2"/>
      <c r="P42" s="2">
        <v>5204</v>
      </c>
      <c r="Q42" s="2">
        <f t="shared" si="0"/>
        <v>2028616</v>
      </c>
      <c r="R42" s="2"/>
    </row>
    <row r="43" spans="1:18" x14ac:dyDescent="0.2">
      <c r="A43" s="5">
        <f t="shared" si="1"/>
        <v>38139</v>
      </c>
      <c r="B43">
        <v>2004</v>
      </c>
      <c r="C43">
        <v>6</v>
      </c>
      <c r="D43">
        <v>1156687</v>
      </c>
      <c r="F43">
        <v>1112699</v>
      </c>
      <c r="G43">
        <v>2329</v>
      </c>
      <c r="H43" s="2"/>
      <c r="I43" s="2"/>
      <c r="J43" s="2"/>
      <c r="K43">
        <v>1787</v>
      </c>
      <c r="L43">
        <v>31882</v>
      </c>
      <c r="M43" s="2"/>
      <c r="N43" s="2"/>
      <c r="O43" s="2"/>
      <c r="P43" s="2">
        <v>5204</v>
      </c>
      <c r="Q43" s="2">
        <f t="shared" si="0"/>
        <v>2310588</v>
      </c>
      <c r="R43" s="2"/>
    </row>
    <row r="44" spans="1:18" x14ac:dyDescent="0.2">
      <c r="A44" s="5">
        <f t="shared" si="1"/>
        <v>38169</v>
      </c>
      <c r="B44">
        <v>2004</v>
      </c>
      <c r="C44">
        <v>7</v>
      </c>
      <c r="D44">
        <v>1418085</v>
      </c>
      <c r="F44">
        <v>991286</v>
      </c>
      <c r="G44">
        <v>2329</v>
      </c>
      <c r="H44" s="2"/>
      <c r="I44" s="2"/>
      <c r="J44" s="2"/>
      <c r="K44">
        <v>1950</v>
      </c>
      <c r="L44">
        <v>36492</v>
      </c>
      <c r="M44" s="2"/>
      <c r="N44" s="2"/>
      <c r="O44" s="2"/>
      <c r="P44" s="2">
        <v>5204</v>
      </c>
      <c r="Q44" s="2">
        <f t="shared" si="0"/>
        <v>2455346</v>
      </c>
      <c r="R44" s="2"/>
    </row>
    <row r="45" spans="1:18" x14ac:dyDescent="0.2">
      <c r="A45" s="5">
        <f t="shared" si="1"/>
        <v>38200</v>
      </c>
      <c r="B45">
        <v>2004</v>
      </c>
      <c r="C45">
        <v>8</v>
      </c>
      <c r="D45">
        <v>1516606</v>
      </c>
      <c r="F45">
        <v>840298</v>
      </c>
      <c r="G45">
        <v>2329</v>
      </c>
      <c r="H45" s="2"/>
      <c r="I45" s="2"/>
      <c r="J45" s="2"/>
      <c r="K45">
        <v>1383</v>
      </c>
      <c r="L45">
        <v>37734</v>
      </c>
      <c r="M45" s="2"/>
      <c r="N45" s="2"/>
      <c r="O45" s="2"/>
      <c r="P45" s="2">
        <v>5204</v>
      </c>
      <c r="Q45" s="2">
        <f t="shared" si="0"/>
        <v>2403554</v>
      </c>
      <c r="R45" s="2"/>
    </row>
    <row r="46" spans="1:18" x14ac:dyDescent="0.2">
      <c r="A46" s="5">
        <f t="shared" si="1"/>
        <v>38231</v>
      </c>
      <c r="B46">
        <v>2004</v>
      </c>
      <c r="C46">
        <v>9</v>
      </c>
      <c r="D46">
        <v>1453582</v>
      </c>
      <c r="F46">
        <v>713199</v>
      </c>
      <c r="G46">
        <v>2329</v>
      </c>
      <c r="H46" s="2"/>
      <c r="I46" s="2"/>
      <c r="J46" s="2"/>
      <c r="K46">
        <v>2140</v>
      </c>
      <c r="L46">
        <v>38403</v>
      </c>
      <c r="M46" s="2"/>
      <c r="N46" s="2"/>
      <c r="O46" s="2"/>
      <c r="P46" s="2">
        <v>5204</v>
      </c>
      <c r="Q46" s="2">
        <f t="shared" si="0"/>
        <v>2214857</v>
      </c>
      <c r="R46" s="2"/>
    </row>
    <row r="47" spans="1:18" x14ac:dyDescent="0.2">
      <c r="A47" s="5">
        <f t="shared" si="1"/>
        <v>38261</v>
      </c>
      <c r="B47">
        <v>2004</v>
      </c>
      <c r="C47">
        <v>10</v>
      </c>
      <c r="D47">
        <v>1614882</v>
      </c>
      <c r="F47">
        <v>537308</v>
      </c>
      <c r="G47">
        <v>2329</v>
      </c>
      <c r="H47" s="2"/>
      <c r="I47" s="2"/>
      <c r="J47" s="2"/>
      <c r="K47">
        <v>2126</v>
      </c>
      <c r="L47">
        <v>38665</v>
      </c>
      <c r="M47" s="2"/>
      <c r="N47" s="2"/>
      <c r="O47" s="2"/>
      <c r="P47" s="2">
        <v>5204</v>
      </c>
      <c r="Q47" s="2">
        <f t="shared" si="0"/>
        <v>2200514</v>
      </c>
      <c r="R47" s="2"/>
    </row>
    <row r="48" spans="1:18" x14ac:dyDescent="0.2">
      <c r="A48" s="5">
        <f t="shared" si="1"/>
        <v>38292</v>
      </c>
      <c r="B48">
        <v>2004</v>
      </c>
      <c r="C48">
        <v>11</v>
      </c>
      <c r="D48">
        <v>1542416</v>
      </c>
      <c r="F48">
        <v>682363</v>
      </c>
      <c r="G48">
        <v>2329</v>
      </c>
      <c r="H48" s="2"/>
      <c r="I48" s="2"/>
      <c r="J48" s="2"/>
      <c r="K48">
        <v>1830</v>
      </c>
      <c r="L48">
        <v>27653</v>
      </c>
      <c r="M48" s="2"/>
      <c r="N48" s="2"/>
      <c r="O48" s="2"/>
      <c r="P48" s="2">
        <v>5204</v>
      </c>
      <c r="Q48" s="2">
        <f t="shared" si="0"/>
        <v>2261795</v>
      </c>
      <c r="R48" s="2"/>
    </row>
    <row r="49" spans="1:18" x14ac:dyDescent="0.2">
      <c r="A49" s="5">
        <f t="shared" si="1"/>
        <v>38322</v>
      </c>
      <c r="B49">
        <v>2004</v>
      </c>
      <c r="C49">
        <v>12</v>
      </c>
      <c r="D49">
        <v>1590420</v>
      </c>
      <c r="F49">
        <v>920003</v>
      </c>
      <c r="G49">
        <v>2329</v>
      </c>
      <c r="H49" s="2"/>
      <c r="I49" s="2"/>
      <c r="J49" s="2"/>
      <c r="K49">
        <v>2138</v>
      </c>
      <c r="L49">
        <v>39706</v>
      </c>
      <c r="M49" s="2"/>
      <c r="N49" s="2"/>
      <c r="O49" s="2"/>
      <c r="P49" s="2">
        <v>5204</v>
      </c>
      <c r="Q49" s="2">
        <f t="shared" si="0"/>
        <v>2559800</v>
      </c>
      <c r="R49" s="2"/>
    </row>
    <row r="50" spans="1:18" x14ac:dyDescent="0.2">
      <c r="A50" s="5">
        <f t="shared" si="1"/>
        <v>38353</v>
      </c>
      <c r="B50">
        <v>2005</v>
      </c>
      <c r="C50">
        <v>1</v>
      </c>
      <c r="D50">
        <v>1601811</v>
      </c>
      <c r="F50">
        <v>604542</v>
      </c>
      <c r="G50">
        <v>1732</v>
      </c>
      <c r="H50" s="2"/>
      <c r="I50" s="2"/>
      <c r="J50" s="2"/>
      <c r="K50">
        <v>1387</v>
      </c>
      <c r="L50">
        <v>39143</v>
      </c>
      <c r="M50" s="2"/>
      <c r="N50" s="2"/>
      <c r="O50" s="2"/>
      <c r="P50" s="2">
        <v>5912</v>
      </c>
      <c r="Q50" s="2">
        <f t="shared" si="0"/>
        <v>2254527</v>
      </c>
      <c r="R50" s="2"/>
    </row>
    <row r="51" spans="1:18" x14ac:dyDescent="0.2">
      <c r="A51" s="5">
        <f t="shared" si="1"/>
        <v>38384</v>
      </c>
      <c r="B51">
        <v>2005</v>
      </c>
      <c r="C51">
        <v>2</v>
      </c>
      <c r="D51">
        <v>1431867</v>
      </c>
      <c r="F51">
        <v>493249</v>
      </c>
      <c r="G51">
        <v>1498</v>
      </c>
      <c r="H51" s="2"/>
      <c r="I51" s="2"/>
      <c r="J51" s="2"/>
      <c r="K51">
        <v>1265</v>
      </c>
      <c r="L51">
        <v>35692</v>
      </c>
      <c r="M51" s="2"/>
      <c r="N51" s="2"/>
      <c r="O51" s="2"/>
      <c r="P51" s="2">
        <v>5608</v>
      </c>
      <c r="Q51" s="2">
        <f t="shared" si="0"/>
        <v>1969179</v>
      </c>
      <c r="R51" s="2"/>
    </row>
    <row r="52" spans="1:18" x14ac:dyDescent="0.2">
      <c r="A52" s="5">
        <f t="shared" si="1"/>
        <v>38412</v>
      </c>
      <c r="B52">
        <v>2005</v>
      </c>
      <c r="C52">
        <v>3</v>
      </c>
      <c r="D52">
        <v>1396842</v>
      </c>
      <c r="F52">
        <v>441314</v>
      </c>
      <c r="G52">
        <v>1890</v>
      </c>
      <c r="H52" s="2"/>
      <c r="I52" s="2"/>
      <c r="J52" s="2"/>
      <c r="K52">
        <v>1300</v>
      </c>
      <c r="L52">
        <v>40205</v>
      </c>
      <c r="M52" s="2"/>
      <c r="N52" s="2"/>
      <c r="O52" s="2"/>
      <c r="P52" s="2">
        <v>6084</v>
      </c>
      <c r="Q52" s="2">
        <f t="shared" si="0"/>
        <v>1887635</v>
      </c>
      <c r="R52" s="2"/>
    </row>
    <row r="53" spans="1:18" x14ac:dyDescent="0.2">
      <c r="A53" s="5">
        <f t="shared" si="1"/>
        <v>38443</v>
      </c>
      <c r="B53">
        <v>2005</v>
      </c>
      <c r="C53">
        <v>4</v>
      </c>
      <c r="D53">
        <v>1448034</v>
      </c>
      <c r="F53">
        <v>662337</v>
      </c>
      <c r="G53">
        <v>1910</v>
      </c>
      <c r="H53" s="2"/>
      <c r="I53" s="2"/>
      <c r="J53" s="2"/>
      <c r="K53">
        <v>1326</v>
      </c>
      <c r="L53">
        <v>34991</v>
      </c>
      <c r="M53" s="2"/>
      <c r="N53" s="2"/>
      <c r="O53" s="2"/>
      <c r="P53" s="2">
        <v>5368</v>
      </c>
      <c r="Q53" s="2">
        <f t="shared" si="0"/>
        <v>2153966</v>
      </c>
      <c r="R53" s="2"/>
    </row>
    <row r="54" spans="1:18" x14ac:dyDescent="0.2">
      <c r="A54" s="5">
        <f t="shared" si="1"/>
        <v>38473</v>
      </c>
      <c r="B54">
        <v>2005</v>
      </c>
      <c r="C54">
        <v>5</v>
      </c>
      <c r="D54">
        <v>1383503</v>
      </c>
      <c r="F54">
        <v>1112022</v>
      </c>
      <c r="G54">
        <v>1632</v>
      </c>
      <c r="H54" s="2"/>
      <c r="I54" s="2"/>
      <c r="J54" s="2"/>
      <c r="K54">
        <v>1334</v>
      </c>
      <c r="L54">
        <v>34364</v>
      </c>
      <c r="M54" s="2"/>
      <c r="N54" s="2"/>
      <c r="O54" s="2"/>
      <c r="P54" s="2">
        <v>5849</v>
      </c>
      <c r="Q54" s="2">
        <f t="shared" si="0"/>
        <v>2538704</v>
      </c>
      <c r="R54" s="2"/>
    </row>
    <row r="55" spans="1:18" x14ac:dyDescent="0.2">
      <c r="A55" s="5">
        <f t="shared" si="1"/>
        <v>38504</v>
      </c>
      <c r="B55">
        <v>2005</v>
      </c>
      <c r="C55">
        <v>6</v>
      </c>
      <c r="D55">
        <v>1360004</v>
      </c>
      <c r="F55">
        <v>1408579</v>
      </c>
      <c r="G55">
        <v>2937</v>
      </c>
      <c r="H55" s="2"/>
      <c r="I55" s="2"/>
      <c r="J55" s="2"/>
      <c r="K55">
        <v>1795</v>
      </c>
      <c r="L55">
        <v>33596</v>
      </c>
      <c r="M55" s="2"/>
      <c r="N55" s="2"/>
      <c r="O55" s="2"/>
      <c r="P55" s="2">
        <v>5820</v>
      </c>
      <c r="Q55" s="2">
        <f t="shared" si="0"/>
        <v>2812731</v>
      </c>
      <c r="R55" s="2"/>
    </row>
    <row r="56" spans="1:18" x14ac:dyDescent="0.2">
      <c r="A56" s="5">
        <f t="shared" si="1"/>
        <v>38534</v>
      </c>
      <c r="B56">
        <v>2005</v>
      </c>
      <c r="C56">
        <v>7</v>
      </c>
      <c r="D56">
        <v>1603786</v>
      </c>
      <c r="F56">
        <v>1234867</v>
      </c>
      <c r="G56">
        <v>3848</v>
      </c>
      <c r="H56" s="2"/>
      <c r="I56" s="2"/>
      <c r="J56" s="2"/>
      <c r="K56">
        <v>1083</v>
      </c>
      <c r="L56">
        <v>27301</v>
      </c>
      <c r="M56" s="2"/>
      <c r="N56" s="2"/>
      <c r="O56" s="2"/>
      <c r="P56" s="2">
        <v>6549</v>
      </c>
      <c r="Q56" s="2">
        <f t="shared" si="0"/>
        <v>2877434</v>
      </c>
      <c r="R56" s="2"/>
    </row>
    <row r="57" spans="1:18" x14ac:dyDescent="0.2">
      <c r="A57" s="5">
        <f t="shared" si="1"/>
        <v>38565</v>
      </c>
      <c r="B57">
        <v>2005</v>
      </c>
      <c r="C57">
        <v>8</v>
      </c>
      <c r="D57">
        <v>1495357</v>
      </c>
      <c r="F57">
        <v>904382</v>
      </c>
      <c r="G57">
        <v>3992</v>
      </c>
      <c r="H57" s="2"/>
      <c r="I57" s="2"/>
      <c r="J57" s="2"/>
      <c r="K57">
        <v>811</v>
      </c>
      <c r="L57">
        <v>20537</v>
      </c>
      <c r="M57" s="2"/>
      <c r="N57" s="2"/>
      <c r="O57" s="2"/>
      <c r="P57" s="2">
        <v>6741</v>
      </c>
      <c r="Q57" s="2">
        <f t="shared" si="0"/>
        <v>2431820</v>
      </c>
      <c r="R57" s="2"/>
    </row>
    <row r="58" spans="1:18" x14ac:dyDescent="0.2">
      <c r="A58" s="5">
        <f t="shared" si="1"/>
        <v>38596</v>
      </c>
      <c r="B58">
        <v>2005</v>
      </c>
      <c r="C58">
        <v>9</v>
      </c>
      <c r="D58">
        <v>1512990</v>
      </c>
      <c r="F58">
        <v>521843</v>
      </c>
      <c r="G58">
        <v>2504</v>
      </c>
      <c r="H58" s="2"/>
      <c r="I58" s="2"/>
      <c r="J58" s="2"/>
      <c r="K58">
        <v>1289</v>
      </c>
      <c r="L58">
        <v>34463</v>
      </c>
      <c r="M58" s="2"/>
      <c r="N58" s="2"/>
      <c r="O58" s="2"/>
      <c r="P58" s="2">
        <v>6120</v>
      </c>
      <c r="Q58" s="2">
        <f t="shared" si="0"/>
        <v>2079209</v>
      </c>
      <c r="R58" s="2"/>
    </row>
    <row r="59" spans="1:18" x14ac:dyDescent="0.2">
      <c r="A59" s="5">
        <f t="shared" si="1"/>
        <v>38626</v>
      </c>
      <c r="B59">
        <v>2005</v>
      </c>
      <c r="C59">
        <v>10</v>
      </c>
      <c r="D59">
        <v>1466120</v>
      </c>
      <c r="F59">
        <v>563699</v>
      </c>
      <c r="G59">
        <v>1721</v>
      </c>
      <c r="H59" s="2"/>
      <c r="I59" s="2"/>
      <c r="J59" s="2"/>
      <c r="K59">
        <v>454</v>
      </c>
      <c r="L59">
        <v>39060</v>
      </c>
      <c r="M59" s="2"/>
      <c r="N59" s="2"/>
      <c r="O59" s="2"/>
      <c r="P59" s="2">
        <v>5653</v>
      </c>
      <c r="Q59" s="2">
        <f t="shared" si="0"/>
        <v>2076707</v>
      </c>
      <c r="R59" s="2"/>
    </row>
    <row r="60" spans="1:18" x14ac:dyDescent="0.2">
      <c r="A60" s="5">
        <f t="shared" si="1"/>
        <v>38657</v>
      </c>
      <c r="B60">
        <v>2005</v>
      </c>
      <c r="C60">
        <v>11</v>
      </c>
      <c r="D60">
        <v>1512378</v>
      </c>
      <c r="F60">
        <v>761837</v>
      </c>
      <c r="G60">
        <v>1538</v>
      </c>
      <c r="H60" s="2"/>
      <c r="I60" s="2"/>
      <c r="J60" s="2"/>
      <c r="K60">
        <v>1336</v>
      </c>
      <c r="L60">
        <v>37554</v>
      </c>
      <c r="M60" s="2"/>
      <c r="N60" s="2"/>
      <c r="O60" s="2"/>
      <c r="P60" s="2">
        <v>5814</v>
      </c>
      <c r="Q60" s="2">
        <f t="shared" si="0"/>
        <v>2320457</v>
      </c>
      <c r="R60" s="2"/>
    </row>
    <row r="61" spans="1:18" x14ac:dyDescent="0.2">
      <c r="A61" s="5">
        <f t="shared" si="1"/>
        <v>38687</v>
      </c>
      <c r="B61">
        <v>2005</v>
      </c>
      <c r="C61">
        <v>12</v>
      </c>
      <c r="D61">
        <v>1610646</v>
      </c>
      <c r="F61">
        <v>878680</v>
      </c>
      <c r="G61">
        <v>1738</v>
      </c>
      <c r="H61" s="2"/>
      <c r="I61" s="2"/>
      <c r="J61" s="2"/>
      <c r="K61">
        <v>1285</v>
      </c>
      <c r="L61">
        <v>37969</v>
      </c>
      <c r="M61" s="2"/>
      <c r="N61" s="2"/>
      <c r="O61" s="2"/>
      <c r="P61" s="2">
        <v>6094</v>
      </c>
      <c r="Q61" s="2">
        <f t="shared" si="0"/>
        <v>2536412</v>
      </c>
      <c r="R61" s="2"/>
    </row>
    <row r="62" spans="1:18" x14ac:dyDescent="0.2">
      <c r="A62" s="5">
        <f t="shared" si="1"/>
        <v>38718</v>
      </c>
      <c r="B62">
        <v>2006</v>
      </c>
      <c r="C62">
        <v>1</v>
      </c>
      <c r="D62">
        <v>1493866</v>
      </c>
      <c r="F62">
        <v>655089</v>
      </c>
      <c r="G62">
        <v>1571</v>
      </c>
      <c r="H62" s="2"/>
      <c r="I62" s="2"/>
      <c r="J62" s="2"/>
      <c r="K62">
        <v>1373</v>
      </c>
      <c r="L62">
        <v>39800</v>
      </c>
      <c r="M62" s="2"/>
      <c r="N62" s="2"/>
      <c r="O62">
        <v>46653</v>
      </c>
      <c r="P62" s="2">
        <v>7957</v>
      </c>
      <c r="Q62" s="2">
        <f t="shared" si="0"/>
        <v>2246309</v>
      </c>
      <c r="R62" s="2"/>
    </row>
    <row r="63" spans="1:18" x14ac:dyDescent="0.2">
      <c r="A63" s="5">
        <f t="shared" si="1"/>
        <v>38749</v>
      </c>
      <c r="B63">
        <v>2006</v>
      </c>
      <c r="C63">
        <v>2</v>
      </c>
      <c r="D63">
        <v>1441464</v>
      </c>
      <c r="F63">
        <v>744533</v>
      </c>
      <c r="G63">
        <v>1645</v>
      </c>
      <c r="H63" s="2"/>
      <c r="I63" s="2"/>
      <c r="J63" s="2"/>
      <c r="K63">
        <v>1118</v>
      </c>
      <c r="L63">
        <v>35219</v>
      </c>
      <c r="M63" s="2"/>
      <c r="N63" s="2"/>
      <c r="O63">
        <v>48236</v>
      </c>
      <c r="P63" s="2">
        <v>7275</v>
      </c>
      <c r="Q63" s="2">
        <f t="shared" si="0"/>
        <v>2279490</v>
      </c>
      <c r="R63" s="2"/>
    </row>
    <row r="64" spans="1:18" x14ac:dyDescent="0.2">
      <c r="A64" s="5">
        <f t="shared" si="1"/>
        <v>38777</v>
      </c>
      <c r="B64">
        <v>2006</v>
      </c>
      <c r="C64">
        <v>3</v>
      </c>
      <c r="D64">
        <v>1602879</v>
      </c>
      <c r="F64">
        <v>696791</v>
      </c>
      <c r="G64">
        <v>2097</v>
      </c>
      <c r="H64" s="2"/>
      <c r="I64" s="2"/>
      <c r="J64" s="2"/>
      <c r="K64">
        <v>1496</v>
      </c>
      <c r="L64">
        <v>37944</v>
      </c>
      <c r="M64" s="2"/>
      <c r="N64" s="2"/>
      <c r="O64">
        <v>32499</v>
      </c>
      <c r="P64" s="2">
        <v>7929</v>
      </c>
      <c r="Q64" s="2">
        <f t="shared" si="0"/>
        <v>2381635</v>
      </c>
      <c r="R64" s="2"/>
    </row>
    <row r="65" spans="1:18" x14ac:dyDescent="0.2">
      <c r="A65" s="5">
        <f t="shared" si="1"/>
        <v>38808</v>
      </c>
      <c r="B65">
        <v>2006</v>
      </c>
      <c r="C65">
        <v>4</v>
      </c>
      <c r="D65">
        <v>1326266</v>
      </c>
      <c r="F65">
        <v>1001646</v>
      </c>
      <c r="G65">
        <v>1568</v>
      </c>
      <c r="H65" s="2"/>
      <c r="I65" s="2"/>
      <c r="J65" s="2"/>
      <c r="K65">
        <v>748</v>
      </c>
      <c r="L65">
        <v>37312</v>
      </c>
      <c r="M65" s="2"/>
      <c r="N65" s="2"/>
      <c r="O65">
        <v>38448</v>
      </c>
      <c r="P65" s="2">
        <v>7321</v>
      </c>
      <c r="Q65" s="2">
        <f t="shared" si="0"/>
        <v>2413309</v>
      </c>
      <c r="R65" s="2"/>
    </row>
    <row r="66" spans="1:18" x14ac:dyDescent="0.2">
      <c r="A66" s="5">
        <f t="shared" si="1"/>
        <v>38838</v>
      </c>
      <c r="B66">
        <v>2006</v>
      </c>
      <c r="C66">
        <v>5</v>
      </c>
      <c r="D66">
        <v>1076444</v>
      </c>
      <c r="F66">
        <v>1267844</v>
      </c>
      <c r="G66">
        <v>1680</v>
      </c>
      <c r="H66" s="2"/>
      <c r="I66" s="2"/>
      <c r="J66" s="2"/>
      <c r="K66">
        <v>1303</v>
      </c>
      <c r="L66">
        <v>33623</v>
      </c>
      <c r="M66" s="2"/>
      <c r="N66" s="2"/>
      <c r="O66">
        <v>34081</v>
      </c>
      <c r="P66" s="2">
        <v>7309</v>
      </c>
      <c r="Q66" s="2">
        <f t="shared" ref="Q66:Q129" si="2">SUM(D66:P66)</f>
        <v>2422284</v>
      </c>
      <c r="R66" s="2"/>
    </row>
    <row r="67" spans="1:18" x14ac:dyDescent="0.2">
      <c r="A67" s="5">
        <f t="shared" ref="A67:A130" si="3">DATE(B67,C67,1)</f>
        <v>38869</v>
      </c>
      <c r="B67">
        <v>2006</v>
      </c>
      <c r="C67">
        <v>6</v>
      </c>
      <c r="D67">
        <v>898605</v>
      </c>
      <c r="F67">
        <v>1393376</v>
      </c>
      <c r="G67">
        <v>7980</v>
      </c>
      <c r="H67" s="2"/>
      <c r="I67" s="2"/>
      <c r="J67" s="2"/>
      <c r="K67">
        <v>1010</v>
      </c>
      <c r="L67">
        <v>34489</v>
      </c>
      <c r="M67" s="2"/>
      <c r="N67" s="2"/>
      <c r="O67">
        <v>28774</v>
      </c>
      <c r="P67" s="2">
        <v>7457</v>
      </c>
      <c r="Q67" s="2">
        <f t="shared" si="2"/>
        <v>2371691</v>
      </c>
      <c r="R67" s="2"/>
    </row>
    <row r="68" spans="1:18" x14ac:dyDescent="0.2">
      <c r="A68" s="5">
        <f t="shared" si="3"/>
        <v>38899</v>
      </c>
      <c r="B68">
        <v>2006</v>
      </c>
      <c r="C68">
        <v>7</v>
      </c>
      <c r="D68">
        <v>1559135</v>
      </c>
      <c r="F68">
        <v>1053459</v>
      </c>
      <c r="G68">
        <v>13067</v>
      </c>
      <c r="H68" s="2"/>
      <c r="I68" s="2"/>
      <c r="J68" s="2"/>
      <c r="K68">
        <v>837</v>
      </c>
      <c r="L68">
        <v>29538</v>
      </c>
      <c r="M68" s="2"/>
      <c r="N68" s="2"/>
      <c r="O68">
        <v>25282</v>
      </c>
      <c r="P68" s="2">
        <v>8258</v>
      </c>
      <c r="Q68" s="2">
        <f t="shared" si="2"/>
        <v>2689576</v>
      </c>
      <c r="R68" s="2"/>
    </row>
    <row r="69" spans="1:18" x14ac:dyDescent="0.2">
      <c r="A69" s="5">
        <f t="shared" si="3"/>
        <v>38930</v>
      </c>
      <c r="B69">
        <v>2006</v>
      </c>
      <c r="C69">
        <v>8</v>
      </c>
      <c r="D69">
        <v>1709157</v>
      </c>
      <c r="F69">
        <v>771470</v>
      </c>
      <c r="G69">
        <v>11743</v>
      </c>
      <c r="H69" s="2"/>
      <c r="I69" s="2"/>
      <c r="J69" s="2"/>
      <c r="K69">
        <v>610</v>
      </c>
      <c r="L69">
        <v>19215</v>
      </c>
      <c r="M69" s="2"/>
      <c r="N69" s="2"/>
      <c r="O69">
        <v>23927</v>
      </c>
      <c r="P69" s="2">
        <v>8688</v>
      </c>
      <c r="Q69" s="2">
        <f t="shared" si="2"/>
        <v>2544810</v>
      </c>
      <c r="R69" s="2"/>
    </row>
    <row r="70" spans="1:18" x14ac:dyDescent="0.2">
      <c r="A70" s="5">
        <f t="shared" si="3"/>
        <v>38961</v>
      </c>
      <c r="B70">
        <v>2006</v>
      </c>
      <c r="C70">
        <v>9</v>
      </c>
      <c r="D70">
        <v>1312625</v>
      </c>
      <c r="F70">
        <v>580668</v>
      </c>
      <c r="G70">
        <v>7056</v>
      </c>
      <c r="H70" s="2"/>
      <c r="I70" s="2"/>
      <c r="J70" s="2"/>
      <c r="K70">
        <v>812</v>
      </c>
      <c r="L70">
        <v>35643</v>
      </c>
      <c r="M70" s="2"/>
      <c r="N70" s="2"/>
      <c r="O70">
        <v>34494</v>
      </c>
      <c r="P70" s="2">
        <v>7895</v>
      </c>
      <c r="Q70" s="2">
        <f t="shared" si="2"/>
        <v>1979193</v>
      </c>
      <c r="R70" s="2"/>
    </row>
    <row r="71" spans="1:18" x14ac:dyDescent="0.2">
      <c r="A71" s="5">
        <f t="shared" si="3"/>
        <v>38991</v>
      </c>
      <c r="B71">
        <v>2006</v>
      </c>
      <c r="C71">
        <v>10</v>
      </c>
      <c r="D71">
        <v>1420020</v>
      </c>
      <c r="F71">
        <v>517278</v>
      </c>
      <c r="G71">
        <v>8130</v>
      </c>
      <c r="H71" s="2"/>
      <c r="I71" s="2"/>
      <c r="J71" s="2"/>
      <c r="K71">
        <v>743</v>
      </c>
      <c r="L71">
        <v>38943</v>
      </c>
      <c r="M71" s="2"/>
      <c r="N71" s="2"/>
      <c r="O71">
        <v>21427</v>
      </c>
      <c r="P71" s="2">
        <v>8273</v>
      </c>
      <c r="Q71" s="2">
        <f t="shared" si="2"/>
        <v>2014814</v>
      </c>
      <c r="R71" s="2"/>
    </row>
    <row r="72" spans="1:18" x14ac:dyDescent="0.2">
      <c r="A72" s="5">
        <f t="shared" si="3"/>
        <v>39022</v>
      </c>
      <c r="B72">
        <v>2006</v>
      </c>
      <c r="C72">
        <v>11</v>
      </c>
      <c r="D72">
        <v>1638567</v>
      </c>
      <c r="F72">
        <v>605848</v>
      </c>
      <c r="G72">
        <v>5582</v>
      </c>
      <c r="H72" s="2"/>
      <c r="I72" s="2"/>
      <c r="J72" s="2"/>
      <c r="K72">
        <v>573</v>
      </c>
      <c r="L72">
        <v>36142</v>
      </c>
      <c r="M72" s="2"/>
      <c r="N72" s="2"/>
      <c r="O72">
        <v>46078</v>
      </c>
      <c r="P72" s="2">
        <v>7945</v>
      </c>
      <c r="Q72" s="2">
        <f t="shared" si="2"/>
        <v>2340735</v>
      </c>
      <c r="R72" s="2"/>
    </row>
    <row r="73" spans="1:18" x14ac:dyDescent="0.2">
      <c r="A73" s="5">
        <f t="shared" si="3"/>
        <v>39052</v>
      </c>
      <c r="B73">
        <v>2006</v>
      </c>
      <c r="C73">
        <v>12</v>
      </c>
      <c r="D73">
        <v>1606052</v>
      </c>
      <c r="F73">
        <v>842160</v>
      </c>
      <c r="G73">
        <v>5462</v>
      </c>
      <c r="H73" s="2"/>
      <c r="I73" s="2"/>
      <c r="J73" s="2"/>
      <c r="K73">
        <v>584</v>
      </c>
      <c r="L73">
        <v>41257</v>
      </c>
      <c r="M73" s="2"/>
      <c r="N73" s="2"/>
      <c r="O73">
        <v>56071</v>
      </c>
      <c r="P73" s="2">
        <v>8107</v>
      </c>
      <c r="Q73" s="2">
        <f t="shared" si="2"/>
        <v>2559693</v>
      </c>
      <c r="R73" s="2"/>
    </row>
    <row r="74" spans="1:18" x14ac:dyDescent="0.2">
      <c r="A74" s="5">
        <f t="shared" si="3"/>
        <v>39083</v>
      </c>
      <c r="B74">
        <v>2007</v>
      </c>
      <c r="C74">
        <v>1</v>
      </c>
      <c r="D74">
        <v>1653039</v>
      </c>
      <c r="F74">
        <v>762648</v>
      </c>
      <c r="G74">
        <v>7981</v>
      </c>
      <c r="H74" s="2"/>
      <c r="I74" s="2"/>
      <c r="J74" s="2"/>
      <c r="K74">
        <v>957</v>
      </c>
      <c r="L74">
        <v>46329</v>
      </c>
      <c r="M74" s="2"/>
      <c r="N74" s="2"/>
      <c r="O74">
        <v>72313</v>
      </c>
      <c r="P74" s="2">
        <v>9171</v>
      </c>
      <c r="Q74" s="2">
        <f t="shared" si="2"/>
        <v>2552438</v>
      </c>
      <c r="R74" s="2"/>
    </row>
    <row r="75" spans="1:18" x14ac:dyDescent="0.2">
      <c r="A75" s="5">
        <f t="shared" si="3"/>
        <v>39114</v>
      </c>
      <c r="B75">
        <v>2007</v>
      </c>
      <c r="C75">
        <v>2</v>
      </c>
      <c r="D75">
        <v>1528131</v>
      </c>
      <c r="F75">
        <v>570781</v>
      </c>
      <c r="G75">
        <v>6497</v>
      </c>
      <c r="H75" s="2"/>
      <c r="I75" s="2"/>
      <c r="J75" s="2"/>
      <c r="K75">
        <v>1141</v>
      </c>
      <c r="L75">
        <v>42583</v>
      </c>
      <c r="M75" s="2"/>
      <c r="N75" s="2"/>
      <c r="O75">
        <v>43590</v>
      </c>
      <c r="P75" s="2">
        <v>9148</v>
      </c>
      <c r="Q75" s="2">
        <f t="shared" si="2"/>
        <v>2201871</v>
      </c>
      <c r="R75" s="2"/>
    </row>
    <row r="76" spans="1:18" x14ac:dyDescent="0.2">
      <c r="A76" s="5">
        <f t="shared" si="3"/>
        <v>39142</v>
      </c>
      <c r="B76">
        <v>2007</v>
      </c>
      <c r="C76">
        <v>3</v>
      </c>
      <c r="D76">
        <v>1510196</v>
      </c>
      <c r="F76">
        <v>684308</v>
      </c>
      <c r="G76">
        <v>5911</v>
      </c>
      <c r="H76" s="2"/>
      <c r="I76" s="2"/>
      <c r="J76" s="2"/>
      <c r="K76">
        <v>2167</v>
      </c>
      <c r="L76">
        <v>45525</v>
      </c>
      <c r="M76" s="2"/>
      <c r="N76" s="2"/>
      <c r="O76">
        <v>53414</v>
      </c>
      <c r="P76" s="2">
        <v>9760</v>
      </c>
      <c r="Q76" s="2">
        <f t="shared" si="2"/>
        <v>2311281</v>
      </c>
      <c r="R76" s="2"/>
    </row>
    <row r="77" spans="1:18" x14ac:dyDescent="0.2">
      <c r="A77" s="5">
        <f t="shared" si="3"/>
        <v>39173</v>
      </c>
      <c r="B77">
        <v>2007</v>
      </c>
      <c r="C77">
        <v>4</v>
      </c>
      <c r="D77">
        <v>1358392</v>
      </c>
      <c r="F77">
        <v>987456</v>
      </c>
      <c r="G77">
        <v>7040</v>
      </c>
      <c r="H77" s="2"/>
      <c r="I77" s="2"/>
      <c r="J77" s="2"/>
      <c r="K77">
        <v>2172</v>
      </c>
      <c r="L77">
        <v>40492</v>
      </c>
      <c r="M77" s="2"/>
      <c r="N77" s="2"/>
      <c r="O77">
        <v>35775</v>
      </c>
      <c r="P77" s="2">
        <v>8323</v>
      </c>
      <c r="Q77" s="2">
        <f t="shared" si="2"/>
        <v>2439650</v>
      </c>
      <c r="R77" s="2"/>
    </row>
    <row r="78" spans="1:18" x14ac:dyDescent="0.2">
      <c r="A78" s="5">
        <f t="shared" si="3"/>
        <v>39203</v>
      </c>
      <c r="B78">
        <v>2007</v>
      </c>
      <c r="C78">
        <v>5</v>
      </c>
      <c r="D78">
        <v>1129899</v>
      </c>
      <c r="F78">
        <v>1270539</v>
      </c>
      <c r="G78">
        <v>8603</v>
      </c>
      <c r="H78" s="2"/>
      <c r="I78" s="2"/>
      <c r="J78" s="2"/>
      <c r="K78">
        <v>2089</v>
      </c>
      <c r="L78">
        <v>43230</v>
      </c>
      <c r="M78" s="2"/>
      <c r="N78" s="2"/>
      <c r="O78">
        <v>34670</v>
      </c>
      <c r="P78" s="2">
        <v>9038</v>
      </c>
      <c r="Q78" s="2">
        <f t="shared" si="2"/>
        <v>2498068</v>
      </c>
      <c r="R78" s="2"/>
    </row>
    <row r="79" spans="1:18" x14ac:dyDescent="0.2">
      <c r="A79" s="5">
        <f t="shared" si="3"/>
        <v>39234</v>
      </c>
      <c r="B79">
        <v>2007</v>
      </c>
      <c r="C79">
        <v>6</v>
      </c>
      <c r="D79">
        <v>1370031</v>
      </c>
      <c r="F79">
        <v>1086189</v>
      </c>
      <c r="G79">
        <v>10327</v>
      </c>
      <c r="H79" s="2"/>
      <c r="I79" s="2"/>
      <c r="J79" s="2"/>
      <c r="K79">
        <v>1596</v>
      </c>
      <c r="L79">
        <v>38138</v>
      </c>
      <c r="M79" s="2"/>
      <c r="N79" s="2"/>
      <c r="O79">
        <v>24442</v>
      </c>
      <c r="P79" s="2">
        <v>8822</v>
      </c>
      <c r="Q79" s="2">
        <f t="shared" si="2"/>
        <v>2539545</v>
      </c>
      <c r="R79" s="2"/>
    </row>
    <row r="80" spans="1:18" x14ac:dyDescent="0.2">
      <c r="A80" s="5">
        <f t="shared" si="3"/>
        <v>39264</v>
      </c>
      <c r="B80">
        <v>2007</v>
      </c>
      <c r="C80">
        <v>7</v>
      </c>
      <c r="D80">
        <v>1697010</v>
      </c>
      <c r="F80">
        <v>981351</v>
      </c>
      <c r="G80">
        <v>11990</v>
      </c>
      <c r="H80" s="2"/>
      <c r="I80" s="2"/>
      <c r="J80" s="2"/>
      <c r="K80">
        <v>1421</v>
      </c>
      <c r="L80">
        <v>25817</v>
      </c>
      <c r="M80" s="2"/>
      <c r="N80" s="2"/>
      <c r="O80">
        <v>19005</v>
      </c>
      <c r="P80" s="2">
        <v>9827</v>
      </c>
      <c r="Q80" s="2">
        <f t="shared" si="2"/>
        <v>2746421</v>
      </c>
      <c r="R80" s="2"/>
    </row>
    <row r="81" spans="1:18" x14ac:dyDescent="0.2">
      <c r="A81" s="5">
        <f t="shared" si="3"/>
        <v>39295</v>
      </c>
      <c r="B81">
        <v>2007</v>
      </c>
      <c r="C81">
        <v>8</v>
      </c>
      <c r="D81">
        <v>1563521</v>
      </c>
      <c r="F81">
        <v>698211</v>
      </c>
      <c r="G81">
        <v>11711</v>
      </c>
      <c r="H81" s="2"/>
      <c r="I81" s="2"/>
      <c r="J81" s="2"/>
      <c r="K81">
        <v>551</v>
      </c>
      <c r="L81">
        <v>26241</v>
      </c>
      <c r="M81" s="2"/>
      <c r="N81" s="2"/>
      <c r="O81">
        <v>27769</v>
      </c>
      <c r="P81" s="2">
        <v>10047</v>
      </c>
      <c r="Q81" s="2">
        <f t="shared" si="2"/>
        <v>2338051</v>
      </c>
      <c r="R81" s="2"/>
    </row>
    <row r="82" spans="1:18" x14ac:dyDescent="0.2">
      <c r="A82" s="5">
        <f t="shared" si="3"/>
        <v>39326</v>
      </c>
      <c r="B82">
        <v>2007</v>
      </c>
      <c r="C82">
        <v>9</v>
      </c>
      <c r="D82">
        <v>1699815</v>
      </c>
      <c r="F82">
        <v>543249</v>
      </c>
      <c r="G82">
        <v>10249</v>
      </c>
      <c r="H82" s="2"/>
      <c r="I82" s="2"/>
      <c r="J82" s="2"/>
      <c r="K82">
        <v>2113</v>
      </c>
      <c r="L82">
        <v>40353</v>
      </c>
      <c r="M82" s="2"/>
      <c r="N82" s="2"/>
      <c r="O82">
        <v>34827</v>
      </c>
      <c r="P82" s="2">
        <v>10316</v>
      </c>
      <c r="Q82" s="2">
        <f t="shared" si="2"/>
        <v>2340922</v>
      </c>
      <c r="R82" s="2"/>
    </row>
    <row r="83" spans="1:18" x14ac:dyDescent="0.2">
      <c r="A83" s="5">
        <f t="shared" si="3"/>
        <v>39356</v>
      </c>
      <c r="B83">
        <v>2007</v>
      </c>
      <c r="C83">
        <v>10</v>
      </c>
      <c r="D83">
        <v>1605138</v>
      </c>
      <c r="F83">
        <v>460447</v>
      </c>
      <c r="G83">
        <v>9867</v>
      </c>
      <c r="H83" s="2"/>
      <c r="I83" s="2"/>
      <c r="J83" s="2"/>
      <c r="K83">
        <v>1501</v>
      </c>
      <c r="L83">
        <v>41818</v>
      </c>
      <c r="M83" s="2"/>
      <c r="N83" s="2"/>
      <c r="O83">
        <v>47225</v>
      </c>
      <c r="P83" s="2">
        <v>5833</v>
      </c>
      <c r="Q83" s="2">
        <f t="shared" si="2"/>
        <v>2171829</v>
      </c>
      <c r="R83" s="2"/>
    </row>
    <row r="84" spans="1:18" x14ac:dyDescent="0.2">
      <c r="A84" s="5">
        <f t="shared" si="3"/>
        <v>39387</v>
      </c>
      <c r="B84">
        <v>2007</v>
      </c>
      <c r="C84">
        <v>11</v>
      </c>
      <c r="D84">
        <v>1623342</v>
      </c>
      <c r="F84">
        <v>490882</v>
      </c>
      <c r="G84">
        <v>7950</v>
      </c>
      <c r="H84" s="2"/>
      <c r="I84" s="2"/>
      <c r="J84" s="2"/>
      <c r="K84">
        <v>1301</v>
      </c>
      <c r="L84">
        <v>41138</v>
      </c>
      <c r="M84" s="2"/>
      <c r="N84" s="2"/>
      <c r="O84">
        <v>36652</v>
      </c>
      <c r="P84" s="2">
        <v>9340</v>
      </c>
      <c r="Q84" s="2">
        <f t="shared" si="2"/>
        <v>2210605</v>
      </c>
      <c r="R84" s="2"/>
    </row>
    <row r="85" spans="1:18" x14ac:dyDescent="0.2">
      <c r="A85" s="5">
        <f t="shared" si="3"/>
        <v>39417</v>
      </c>
      <c r="B85">
        <v>2007</v>
      </c>
      <c r="C85">
        <v>12</v>
      </c>
      <c r="D85">
        <v>1618259</v>
      </c>
      <c r="F85">
        <v>828274</v>
      </c>
      <c r="G85">
        <v>7849</v>
      </c>
      <c r="H85" s="2"/>
      <c r="I85" s="2"/>
      <c r="J85" s="2"/>
      <c r="K85">
        <v>2003</v>
      </c>
      <c r="L85">
        <v>47013</v>
      </c>
      <c r="M85" s="2"/>
      <c r="N85" s="2"/>
      <c r="O85">
        <v>66094</v>
      </c>
      <c r="P85" s="2">
        <v>11319</v>
      </c>
      <c r="Q85" s="2">
        <f t="shared" si="2"/>
        <v>2580811</v>
      </c>
      <c r="R85" s="2"/>
    </row>
    <row r="86" spans="1:18" x14ac:dyDescent="0.2">
      <c r="A86" s="5">
        <f t="shared" si="3"/>
        <v>39448</v>
      </c>
      <c r="B86">
        <v>2008</v>
      </c>
      <c r="C86">
        <v>1</v>
      </c>
      <c r="D86">
        <v>1649483</v>
      </c>
      <c r="F86">
        <v>541148</v>
      </c>
      <c r="G86">
        <v>8660</v>
      </c>
      <c r="H86" s="2"/>
      <c r="I86">
        <v>4487</v>
      </c>
      <c r="J86" s="2"/>
      <c r="K86">
        <v>651</v>
      </c>
      <c r="L86">
        <v>38120</v>
      </c>
      <c r="M86" s="2"/>
      <c r="N86" s="2"/>
      <c r="O86">
        <v>69132</v>
      </c>
      <c r="P86" s="2">
        <v>10058</v>
      </c>
      <c r="Q86" s="2">
        <f t="shared" si="2"/>
        <v>2321739</v>
      </c>
      <c r="R86" s="2"/>
    </row>
    <row r="87" spans="1:18" x14ac:dyDescent="0.2">
      <c r="A87" s="5">
        <f t="shared" si="3"/>
        <v>39479</v>
      </c>
      <c r="B87">
        <v>2008</v>
      </c>
      <c r="C87">
        <v>2</v>
      </c>
      <c r="D87">
        <v>1618458</v>
      </c>
      <c r="F87">
        <v>570359</v>
      </c>
      <c r="G87">
        <v>4722</v>
      </c>
      <c r="H87" s="2"/>
      <c r="I87">
        <v>3558</v>
      </c>
      <c r="J87" s="2"/>
      <c r="K87">
        <v>634</v>
      </c>
      <c r="L87">
        <v>40172</v>
      </c>
      <c r="M87" s="2"/>
      <c r="N87" s="2"/>
      <c r="O87">
        <v>66658</v>
      </c>
      <c r="P87" s="2">
        <v>9516</v>
      </c>
      <c r="Q87" s="2">
        <f t="shared" si="2"/>
        <v>2314077</v>
      </c>
      <c r="R87" s="2"/>
    </row>
    <row r="88" spans="1:18" x14ac:dyDescent="0.2">
      <c r="A88" s="5">
        <f t="shared" si="3"/>
        <v>39508</v>
      </c>
      <c r="B88">
        <v>2008</v>
      </c>
      <c r="C88">
        <v>3</v>
      </c>
      <c r="D88">
        <v>1754115</v>
      </c>
      <c r="F88">
        <v>528346</v>
      </c>
      <c r="G88">
        <v>3464</v>
      </c>
      <c r="H88" s="2"/>
      <c r="I88">
        <v>9891</v>
      </c>
      <c r="J88" s="2"/>
      <c r="K88">
        <v>603</v>
      </c>
      <c r="L88">
        <v>43099</v>
      </c>
      <c r="M88" s="2"/>
      <c r="N88" s="2"/>
      <c r="O88">
        <v>55530</v>
      </c>
      <c r="P88" s="2">
        <v>10073</v>
      </c>
      <c r="Q88" s="2">
        <f t="shared" si="2"/>
        <v>2405121</v>
      </c>
      <c r="R88" s="2"/>
    </row>
    <row r="89" spans="1:18" x14ac:dyDescent="0.2">
      <c r="A89" s="5">
        <f t="shared" si="3"/>
        <v>39539</v>
      </c>
      <c r="B89">
        <v>2008</v>
      </c>
      <c r="C89">
        <v>4</v>
      </c>
      <c r="D89">
        <v>1556191</v>
      </c>
      <c r="F89">
        <v>615772</v>
      </c>
      <c r="G89">
        <v>5630</v>
      </c>
      <c r="H89" s="2"/>
      <c r="I89">
        <v>10423</v>
      </c>
      <c r="J89" s="2"/>
      <c r="K89">
        <v>439</v>
      </c>
      <c r="L89">
        <v>43344</v>
      </c>
      <c r="M89" s="2"/>
      <c r="N89" s="2"/>
      <c r="O89">
        <v>45791</v>
      </c>
      <c r="P89" s="2">
        <v>9355</v>
      </c>
      <c r="Q89" s="2">
        <f t="shared" si="2"/>
        <v>2286945</v>
      </c>
      <c r="R89" s="2"/>
    </row>
    <row r="90" spans="1:18" x14ac:dyDescent="0.2">
      <c r="A90" s="5">
        <f t="shared" si="3"/>
        <v>39569</v>
      </c>
      <c r="B90">
        <v>2008</v>
      </c>
      <c r="C90">
        <v>5</v>
      </c>
      <c r="D90">
        <v>1242784</v>
      </c>
      <c r="F90">
        <v>1101302</v>
      </c>
      <c r="G90">
        <v>5556</v>
      </c>
      <c r="H90" s="2"/>
      <c r="I90">
        <v>10929</v>
      </c>
      <c r="J90" s="2"/>
      <c r="K90">
        <v>460</v>
      </c>
      <c r="L90">
        <v>44637</v>
      </c>
      <c r="M90" s="2"/>
      <c r="N90" s="2"/>
      <c r="O90">
        <v>45254</v>
      </c>
      <c r="P90" s="2">
        <v>9651</v>
      </c>
      <c r="Q90" s="2">
        <f t="shared" si="2"/>
        <v>2460573</v>
      </c>
      <c r="R90" s="2"/>
    </row>
    <row r="91" spans="1:18" x14ac:dyDescent="0.2">
      <c r="A91" s="5">
        <f t="shared" si="3"/>
        <v>39600</v>
      </c>
      <c r="B91">
        <v>2008</v>
      </c>
      <c r="C91">
        <v>6</v>
      </c>
      <c r="D91">
        <v>929931</v>
      </c>
      <c r="F91">
        <v>1650819</v>
      </c>
      <c r="G91">
        <v>6071</v>
      </c>
      <c r="H91" s="2"/>
      <c r="I91">
        <v>10118</v>
      </c>
      <c r="J91" s="2"/>
      <c r="K91">
        <v>427</v>
      </c>
      <c r="L91">
        <v>42755</v>
      </c>
      <c r="M91" s="2"/>
      <c r="N91" s="2"/>
      <c r="O91">
        <v>36746</v>
      </c>
      <c r="P91" s="2">
        <v>8301</v>
      </c>
      <c r="Q91" s="2">
        <f t="shared" si="2"/>
        <v>2685168</v>
      </c>
      <c r="R91" s="2"/>
    </row>
    <row r="92" spans="1:18" x14ac:dyDescent="0.2">
      <c r="A92" s="5">
        <f t="shared" si="3"/>
        <v>39630</v>
      </c>
      <c r="B92">
        <v>2008</v>
      </c>
      <c r="C92">
        <v>7</v>
      </c>
      <c r="D92">
        <v>1488319</v>
      </c>
      <c r="F92">
        <v>1348993</v>
      </c>
      <c r="G92">
        <v>3416</v>
      </c>
      <c r="H92" s="2"/>
      <c r="I92">
        <v>10143</v>
      </c>
      <c r="J92" s="2"/>
      <c r="K92">
        <v>415</v>
      </c>
      <c r="L92">
        <v>8533</v>
      </c>
      <c r="M92" s="2"/>
      <c r="N92" s="2"/>
      <c r="O92">
        <v>28575</v>
      </c>
      <c r="P92" s="2">
        <v>9273</v>
      </c>
      <c r="Q92" s="2">
        <f t="shared" si="2"/>
        <v>2897667</v>
      </c>
      <c r="R92" s="2"/>
    </row>
    <row r="93" spans="1:18" x14ac:dyDescent="0.2">
      <c r="A93" s="5">
        <f t="shared" si="3"/>
        <v>39661</v>
      </c>
      <c r="B93">
        <v>2008</v>
      </c>
      <c r="C93">
        <v>8</v>
      </c>
      <c r="D93">
        <v>1622959</v>
      </c>
      <c r="F93">
        <v>882936</v>
      </c>
      <c r="G93">
        <v>4426</v>
      </c>
      <c r="H93" s="2"/>
      <c r="I93">
        <v>10159</v>
      </c>
      <c r="J93" s="2"/>
      <c r="K93">
        <v>443</v>
      </c>
      <c r="L93">
        <v>1157</v>
      </c>
      <c r="M93" s="2"/>
      <c r="N93" s="2"/>
      <c r="O93">
        <v>35633</v>
      </c>
      <c r="P93" s="2">
        <v>5276</v>
      </c>
      <c r="Q93" s="2">
        <f t="shared" si="2"/>
        <v>2562989</v>
      </c>
      <c r="R93" s="2"/>
    </row>
    <row r="94" spans="1:18" x14ac:dyDescent="0.2">
      <c r="A94" s="5">
        <f t="shared" si="3"/>
        <v>39692</v>
      </c>
      <c r="B94">
        <v>2008</v>
      </c>
      <c r="C94">
        <v>9</v>
      </c>
      <c r="D94">
        <v>1443455</v>
      </c>
      <c r="F94">
        <v>662056</v>
      </c>
      <c r="G94">
        <v>8059</v>
      </c>
      <c r="H94" s="2"/>
      <c r="I94">
        <v>9825</v>
      </c>
      <c r="J94" s="2"/>
      <c r="K94">
        <v>244</v>
      </c>
      <c r="L94">
        <v>30639</v>
      </c>
      <c r="M94" s="2"/>
      <c r="N94" s="2"/>
      <c r="O94">
        <v>27431</v>
      </c>
      <c r="P94" s="2">
        <v>9571</v>
      </c>
      <c r="Q94" s="2">
        <f t="shared" si="2"/>
        <v>2191280</v>
      </c>
      <c r="R94" s="2"/>
    </row>
    <row r="95" spans="1:18" x14ac:dyDescent="0.2">
      <c r="A95" s="5">
        <f t="shared" si="3"/>
        <v>39722</v>
      </c>
      <c r="B95">
        <v>2008</v>
      </c>
      <c r="C95">
        <v>10</v>
      </c>
      <c r="D95">
        <v>1646244</v>
      </c>
      <c r="F95">
        <v>560147</v>
      </c>
      <c r="G95">
        <v>4342</v>
      </c>
      <c r="H95" s="2"/>
      <c r="I95">
        <v>10010</v>
      </c>
      <c r="J95" s="2"/>
      <c r="K95">
        <v>459</v>
      </c>
      <c r="L95">
        <v>43877</v>
      </c>
      <c r="M95" s="2"/>
      <c r="N95" s="2"/>
      <c r="O95">
        <v>51845</v>
      </c>
      <c r="P95" s="2">
        <v>10197</v>
      </c>
      <c r="Q95" s="2">
        <f t="shared" si="2"/>
        <v>2327121</v>
      </c>
      <c r="R95" s="2"/>
    </row>
    <row r="96" spans="1:18" x14ac:dyDescent="0.2">
      <c r="A96" s="5">
        <f t="shared" si="3"/>
        <v>39753</v>
      </c>
      <c r="B96">
        <v>2008</v>
      </c>
      <c r="C96">
        <v>11</v>
      </c>
      <c r="D96">
        <v>1675932</v>
      </c>
      <c r="F96">
        <v>608099</v>
      </c>
      <c r="G96">
        <v>4094</v>
      </c>
      <c r="H96" s="2"/>
      <c r="I96">
        <v>10701</v>
      </c>
      <c r="J96" s="2"/>
      <c r="K96">
        <v>435</v>
      </c>
      <c r="L96">
        <v>41543</v>
      </c>
      <c r="M96" s="2"/>
      <c r="N96" s="2"/>
      <c r="O96">
        <v>62138</v>
      </c>
      <c r="P96" s="2">
        <v>10063</v>
      </c>
      <c r="Q96" s="2">
        <f t="shared" si="2"/>
        <v>2413005</v>
      </c>
      <c r="R96" s="2"/>
    </row>
    <row r="97" spans="1:18" x14ac:dyDescent="0.2">
      <c r="A97" s="5">
        <f t="shared" si="3"/>
        <v>39783</v>
      </c>
      <c r="B97">
        <v>2008</v>
      </c>
      <c r="C97">
        <v>12</v>
      </c>
      <c r="D97">
        <v>1703662</v>
      </c>
      <c r="F97">
        <v>929581</v>
      </c>
      <c r="G97">
        <v>7218</v>
      </c>
      <c r="H97" s="2"/>
      <c r="I97">
        <v>11128</v>
      </c>
      <c r="J97" s="2"/>
      <c r="K97">
        <v>564</v>
      </c>
      <c r="L97">
        <v>41274</v>
      </c>
      <c r="M97" s="2"/>
      <c r="N97" s="2"/>
      <c r="O97">
        <v>68407</v>
      </c>
      <c r="P97" s="2">
        <v>9623</v>
      </c>
      <c r="Q97" s="2">
        <f t="shared" si="2"/>
        <v>2771457</v>
      </c>
      <c r="R97" s="2"/>
    </row>
    <row r="98" spans="1:18" x14ac:dyDescent="0.2">
      <c r="A98" s="5">
        <f t="shared" si="3"/>
        <v>39814</v>
      </c>
      <c r="B98">
        <v>2009</v>
      </c>
      <c r="C98">
        <v>1</v>
      </c>
      <c r="D98">
        <v>1724717</v>
      </c>
      <c r="F98">
        <v>643516</v>
      </c>
      <c r="G98">
        <v>6994</v>
      </c>
      <c r="H98" s="2"/>
      <c r="I98">
        <v>14823</v>
      </c>
      <c r="J98" s="2"/>
      <c r="K98">
        <v>129</v>
      </c>
      <c r="L98">
        <v>43597</v>
      </c>
      <c r="M98" s="2"/>
      <c r="N98" s="2"/>
      <c r="O98">
        <v>107408</v>
      </c>
      <c r="P98" s="2">
        <v>5508</v>
      </c>
      <c r="Q98" s="2">
        <f t="shared" si="2"/>
        <v>2546692</v>
      </c>
      <c r="R98" s="2"/>
    </row>
    <row r="99" spans="1:18" x14ac:dyDescent="0.2">
      <c r="A99" s="5">
        <f t="shared" si="3"/>
        <v>39845</v>
      </c>
      <c r="B99">
        <v>2009</v>
      </c>
      <c r="C99">
        <v>2</v>
      </c>
      <c r="D99">
        <v>1583809</v>
      </c>
      <c r="F99">
        <v>572398</v>
      </c>
      <c r="G99">
        <v>7097</v>
      </c>
      <c r="H99" s="2"/>
      <c r="I99">
        <v>12866</v>
      </c>
      <c r="J99" s="2"/>
      <c r="K99">
        <v>140</v>
      </c>
      <c r="L99">
        <v>37434</v>
      </c>
      <c r="M99" s="2"/>
      <c r="N99" s="2"/>
      <c r="O99">
        <v>58425</v>
      </c>
      <c r="P99" s="2">
        <v>6352</v>
      </c>
      <c r="Q99" s="2">
        <f t="shared" si="2"/>
        <v>2278521</v>
      </c>
      <c r="R99" s="2"/>
    </row>
    <row r="100" spans="1:18" x14ac:dyDescent="0.2">
      <c r="A100" s="5">
        <f t="shared" si="3"/>
        <v>39873</v>
      </c>
      <c r="B100">
        <v>2009</v>
      </c>
      <c r="C100">
        <v>3</v>
      </c>
      <c r="D100">
        <v>1659016</v>
      </c>
      <c r="F100">
        <v>568388</v>
      </c>
      <c r="G100">
        <v>4947</v>
      </c>
      <c r="H100" s="2"/>
      <c r="I100">
        <v>7808</v>
      </c>
      <c r="J100" s="2"/>
      <c r="K100">
        <v>121</v>
      </c>
      <c r="L100">
        <v>44445</v>
      </c>
      <c r="M100" s="2"/>
      <c r="N100" s="2"/>
      <c r="O100">
        <v>81248</v>
      </c>
      <c r="P100" s="2">
        <v>9745</v>
      </c>
      <c r="Q100" s="2">
        <f t="shared" si="2"/>
        <v>2375718</v>
      </c>
      <c r="R100" s="2"/>
    </row>
    <row r="101" spans="1:18" x14ac:dyDescent="0.2">
      <c r="A101" s="5">
        <f t="shared" si="3"/>
        <v>39904</v>
      </c>
      <c r="B101">
        <v>2009</v>
      </c>
      <c r="C101">
        <v>4</v>
      </c>
      <c r="D101">
        <v>999071</v>
      </c>
      <c r="F101">
        <v>652632</v>
      </c>
      <c r="G101">
        <v>3543</v>
      </c>
      <c r="H101" s="2"/>
      <c r="I101">
        <v>7289</v>
      </c>
      <c r="J101" s="2"/>
      <c r="K101">
        <v>103</v>
      </c>
      <c r="L101">
        <v>39230</v>
      </c>
      <c r="M101" s="2"/>
      <c r="N101" s="2"/>
      <c r="O101">
        <v>77028</v>
      </c>
      <c r="P101" s="2">
        <v>6604</v>
      </c>
      <c r="Q101" s="2">
        <f t="shared" si="2"/>
        <v>1785500</v>
      </c>
      <c r="R101" s="2"/>
    </row>
    <row r="102" spans="1:18" x14ac:dyDescent="0.2">
      <c r="A102" s="5">
        <f t="shared" si="3"/>
        <v>39934</v>
      </c>
      <c r="B102">
        <v>2009</v>
      </c>
      <c r="C102">
        <v>5</v>
      </c>
      <c r="D102">
        <v>926528</v>
      </c>
      <c r="F102">
        <v>1273008</v>
      </c>
      <c r="G102">
        <v>1258</v>
      </c>
      <c r="H102" s="2"/>
      <c r="I102">
        <v>5343</v>
      </c>
      <c r="J102" s="2"/>
      <c r="K102">
        <v>108</v>
      </c>
      <c r="L102">
        <v>42189</v>
      </c>
      <c r="M102" s="2"/>
      <c r="N102" s="2"/>
      <c r="O102">
        <v>63603</v>
      </c>
      <c r="P102" s="2">
        <v>0</v>
      </c>
      <c r="Q102" s="2">
        <f t="shared" si="2"/>
        <v>2312037</v>
      </c>
      <c r="R102" s="2"/>
    </row>
    <row r="103" spans="1:18" x14ac:dyDescent="0.2">
      <c r="A103" s="5">
        <f t="shared" si="3"/>
        <v>39965</v>
      </c>
      <c r="B103">
        <v>2009</v>
      </c>
      <c r="C103">
        <v>6</v>
      </c>
      <c r="D103">
        <v>653630</v>
      </c>
      <c r="F103">
        <v>1496995</v>
      </c>
      <c r="G103">
        <v>9157</v>
      </c>
      <c r="H103" s="2"/>
      <c r="I103">
        <v>8381</v>
      </c>
      <c r="J103" s="2"/>
      <c r="K103">
        <v>108</v>
      </c>
      <c r="L103">
        <v>42780</v>
      </c>
      <c r="M103" s="2"/>
      <c r="N103" s="2"/>
      <c r="O103">
        <v>40232</v>
      </c>
      <c r="P103" s="2">
        <v>8165</v>
      </c>
      <c r="Q103" s="2">
        <f t="shared" si="2"/>
        <v>2259448</v>
      </c>
      <c r="R103" s="2"/>
    </row>
    <row r="104" spans="1:18" x14ac:dyDescent="0.2">
      <c r="A104" s="5">
        <f t="shared" si="3"/>
        <v>39995</v>
      </c>
      <c r="B104">
        <v>2009</v>
      </c>
      <c r="C104">
        <v>7</v>
      </c>
      <c r="D104">
        <v>1157321</v>
      </c>
      <c r="F104">
        <v>965310</v>
      </c>
      <c r="G104">
        <v>7022</v>
      </c>
      <c r="H104" s="2"/>
      <c r="I104">
        <v>9339</v>
      </c>
      <c r="J104" s="2"/>
      <c r="K104">
        <v>103</v>
      </c>
      <c r="L104">
        <v>37923</v>
      </c>
      <c r="M104" s="2"/>
      <c r="N104" s="2"/>
      <c r="O104">
        <v>36141</v>
      </c>
      <c r="P104" s="2">
        <v>8520</v>
      </c>
      <c r="Q104" s="2">
        <f t="shared" si="2"/>
        <v>2221679</v>
      </c>
      <c r="R104" s="2"/>
    </row>
    <row r="105" spans="1:18" x14ac:dyDescent="0.2">
      <c r="A105" s="5">
        <f t="shared" si="3"/>
        <v>40026</v>
      </c>
      <c r="B105">
        <v>2009</v>
      </c>
      <c r="C105">
        <v>8</v>
      </c>
      <c r="D105">
        <v>1233042</v>
      </c>
      <c r="F105">
        <v>655228</v>
      </c>
      <c r="G105">
        <v>5256</v>
      </c>
      <c r="H105" s="2"/>
      <c r="I105">
        <v>15590</v>
      </c>
      <c r="J105" s="2"/>
      <c r="K105">
        <v>39</v>
      </c>
      <c r="L105">
        <v>36979</v>
      </c>
      <c r="M105" s="2"/>
      <c r="N105" s="2"/>
      <c r="O105">
        <v>20336</v>
      </c>
      <c r="P105" s="2">
        <v>9383</v>
      </c>
      <c r="Q105" s="2">
        <f t="shared" si="2"/>
        <v>1975853</v>
      </c>
      <c r="R105" s="2"/>
    </row>
    <row r="106" spans="1:18" x14ac:dyDescent="0.2">
      <c r="A106" s="5">
        <f t="shared" si="3"/>
        <v>40057</v>
      </c>
      <c r="B106">
        <v>2009</v>
      </c>
      <c r="C106">
        <v>9</v>
      </c>
      <c r="D106">
        <v>1173781</v>
      </c>
      <c r="F106">
        <v>553430</v>
      </c>
      <c r="G106">
        <v>11908</v>
      </c>
      <c r="H106" s="2"/>
      <c r="I106">
        <v>9470</v>
      </c>
      <c r="J106" s="2"/>
      <c r="K106">
        <v>173</v>
      </c>
      <c r="L106">
        <v>40808</v>
      </c>
      <c r="M106" s="2"/>
      <c r="N106" s="2"/>
      <c r="O106">
        <v>49120</v>
      </c>
      <c r="P106" s="2">
        <v>9647</v>
      </c>
      <c r="Q106" s="2">
        <f t="shared" si="2"/>
        <v>1848337</v>
      </c>
      <c r="R106" s="2"/>
    </row>
    <row r="107" spans="1:18" x14ac:dyDescent="0.2">
      <c r="A107" s="5">
        <f t="shared" si="3"/>
        <v>40087</v>
      </c>
      <c r="B107">
        <v>2009</v>
      </c>
      <c r="C107">
        <v>10</v>
      </c>
      <c r="D107">
        <v>1141523</v>
      </c>
      <c r="F107">
        <v>585131</v>
      </c>
      <c r="G107">
        <v>7912</v>
      </c>
      <c r="H107" s="2"/>
      <c r="I107">
        <v>2850</v>
      </c>
      <c r="J107" s="2"/>
      <c r="K107">
        <v>135</v>
      </c>
      <c r="L107">
        <v>36925</v>
      </c>
      <c r="M107" s="2"/>
      <c r="N107" s="2"/>
      <c r="O107">
        <v>74600</v>
      </c>
      <c r="P107" s="2">
        <v>10595</v>
      </c>
      <c r="Q107" s="2">
        <f t="shared" si="2"/>
        <v>1859671</v>
      </c>
      <c r="R107" s="2"/>
    </row>
    <row r="108" spans="1:18" x14ac:dyDescent="0.2">
      <c r="A108" s="5">
        <f t="shared" si="3"/>
        <v>40118</v>
      </c>
      <c r="B108">
        <v>2009</v>
      </c>
      <c r="C108">
        <v>11</v>
      </c>
      <c r="D108">
        <v>1662926</v>
      </c>
      <c r="F108">
        <v>627233</v>
      </c>
      <c r="G108">
        <v>5978</v>
      </c>
      <c r="H108" s="2"/>
      <c r="I108">
        <v>5506</v>
      </c>
      <c r="J108" s="2"/>
      <c r="K108">
        <v>140</v>
      </c>
      <c r="L108">
        <v>43213</v>
      </c>
      <c r="M108" s="2"/>
      <c r="N108" s="2"/>
      <c r="O108">
        <v>130453</v>
      </c>
      <c r="P108" s="2">
        <v>9911</v>
      </c>
      <c r="Q108" s="2">
        <f t="shared" si="2"/>
        <v>2485360</v>
      </c>
      <c r="R108" s="2"/>
    </row>
    <row r="109" spans="1:18" x14ac:dyDescent="0.2">
      <c r="A109" s="5">
        <f t="shared" si="3"/>
        <v>40148</v>
      </c>
      <c r="B109">
        <v>2009</v>
      </c>
      <c r="C109">
        <v>12</v>
      </c>
      <c r="D109">
        <v>1695916</v>
      </c>
      <c r="F109">
        <v>912671</v>
      </c>
      <c r="G109">
        <v>6688</v>
      </c>
      <c r="H109" s="2"/>
      <c r="I109">
        <v>11043</v>
      </c>
      <c r="J109" s="2"/>
      <c r="K109">
        <v>149</v>
      </c>
      <c r="L109">
        <v>44909</v>
      </c>
      <c r="M109" s="2"/>
      <c r="N109" s="2"/>
      <c r="O109">
        <v>82329</v>
      </c>
      <c r="P109" s="2">
        <v>10212</v>
      </c>
      <c r="Q109" s="2">
        <f t="shared" si="2"/>
        <v>2763917</v>
      </c>
      <c r="R109" s="2"/>
    </row>
    <row r="110" spans="1:18" x14ac:dyDescent="0.2">
      <c r="A110" s="5">
        <f t="shared" si="3"/>
        <v>40179</v>
      </c>
      <c r="B110">
        <v>2010</v>
      </c>
      <c r="C110">
        <v>1</v>
      </c>
      <c r="D110">
        <v>1706636</v>
      </c>
      <c r="F110">
        <v>607086</v>
      </c>
      <c r="G110">
        <v>554</v>
      </c>
      <c r="H110" s="2"/>
      <c r="I110">
        <v>17810</v>
      </c>
      <c r="J110" s="2"/>
      <c r="K110">
        <v>185</v>
      </c>
      <c r="L110">
        <v>41619</v>
      </c>
      <c r="M110" s="2"/>
      <c r="N110" s="2"/>
      <c r="O110">
        <v>81404</v>
      </c>
      <c r="P110" s="2">
        <v>8110</v>
      </c>
      <c r="Q110" s="2">
        <f t="shared" si="2"/>
        <v>2463404</v>
      </c>
      <c r="R110" s="2"/>
    </row>
    <row r="111" spans="1:18" x14ac:dyDescent="0.2">
      <c r="A111" s="5">
        <f t="shared" si="3"/>
        <v>40210</v>
      </c>
      <c r="B111">
        <v>2010</v>
      </c>
      <c r="C111">
        <v>2</v>
      </c>
      <c r="D111">
        <v>1503408</v>
      </c>
      <c r="F111">
        <v>537798</v>
      </c>
      <c r="G111">
        <v>493</v>
      </c>
      <c r="H111" s="2"/>
      <c r="I111">
        <v>17312</v>
      </c>
      <c r="J111" s="2"/>
      <c r="K111">
        <v>177</v>
      </c>
      <c r="L111">
        <v>39263</v>
      </c>
      <c r="M111" s="2"/>
      <c r="N111" s="2"/>
      <c r="O111">
        <v>54744</v>
      </c>
      <c r="P111" s="2">
        <v>7457</v>
      </c>
      <c r="Q111" s="2">
        <f t="shared" si="2"/>
        <v>2160652</v>
      </c>
      <c r="R111" s="2"/>
    </row>
    <row r="112" spans="1:18" x14ac:dyDescent="0.2">
      <c r="A112" s="5">
        <f t="shared" si="3"/>
        <v>40238</v>
      </c>
      <c r="B112">
        <v>2010</v>
      </c>
      <c r="C112">
        <v>3</v>
      </c>
      <c r="D112">
        <v>1709784</v>
      </c>
      <c r="F112">
        <v>465392</v>
      </c>
      <c r="G112">
        <v>613</v>
      </c>
      <c r="H112" s="2"/>
      <c r="I112">
        <v>7064</v>
      </c>
      <c r="J112" s="2"/>
      <c r="K112">
        <v>209</v>
      </c>
      <c r="L112">
        <v>43960</v>
      </c>
      <c r="M112" s="2"/>
      <c r="N112" s="2"/>
      <c r="O112">
        <v>92033</v>
      </c>
      <c r="P112" s="2">
        <v>8080</v>
      </c>
      <c r="Q112" s="2">
        <f t="shared" si="2"/>
        <v>2327135</v>
      </c>
      <c r="R112" s="2"/>
    </row>
    <row r="113" spans="1:18" x14ac:dyDescent="0.2">
      <c r="A113" s="5">
        <f t="shared" si="3"/>
        <v>40269</v>
      </c>
      <c r="B113">
        <v>2010</v>
      </c>
      <c r="C113">
        <v>4</v>
      </c>
      <c r="D113">
        <v>1563788</v>
      </c>
      <c r="F113">
        <v>434764</v>
      </c>
      <c r="G113">
        <v>1076</v>
      </c>
      <c r="H113" s="2"/>
      <c r="I113">
        <v>18295</v>
      </c>
      <c r="J113" s="2"/>
      <c r="K113">
        <v>183</v>
      </c>
      <c r="L113">
        <v>38937</v>
      </c>
      <c r="M113" s="2"/>
      <c r="N113" s="2"/>
      <c r="O113">
        <v>103655</v>
      </c>
      <c r="P113" s="2">
        <v>7917</v>
      </c>
      <c r="Q113" s="2">
        <f t="shared" si="2"/>
        <v>2168615</v>
      </c>
      <c r="R113" s="2"/>
    </row>
    <row r="114" spans="1:18" x14ac:dyDescent="0.2">
      <c r="A114" s="5">
        <f t="shared" si="3"/>
        <v>40299</v>
      </c>
      <c r="B114">
        <v>2010</v>
      </c>
      <c r="C114">
        <v>5</v>
      </c>
      <c r="D114">
        <v>1525968</v>
      </c>
      <c r="F114">
        <v>975906</v>
      </c>
      <c r="G114">
        <v>2472</v>
      </c>
      <c r="H114" s="2"/>
      <c r="I114">
        <v>23661</v>
      </c>
      <c r="J114" s="2"/>
      <c r="K114">
        <v>150</v>
      </c>
      <c r="L114">
        <v>43331</v>
      </c>
      <c r="M114" s="2"/>
      <c r="N114" s="2"/>
      <c r="O114">
        <v>84647</v>
      </c>
      <c r="P114" s="2">
        <v>7692</v>
      </c>
      <c r="Q114" s="2">
        <f t="shared" si="2"/>
        <v>2663827</v>
      </c>
      <c r="R114" s="2"/>
    </row>
    <row r="115" spans="1:18" x14ac:dyDescent="0.2">
      <c r="A115" s="5">
        <f t="shared" si="3"/>
        <v>40330</v>
      </c>
      <c r="B115">
        <v>2010</v>
      </c>
      <c r="C115">
        <v>6</v>
      </c>
      <c r="D115">
        <v>853843</v>
      </c>
      <c r="F115">
        <v>1555915</v>
      </c>
      <c r="G115">
        <v>6795</v>
      </c>
      <c r="H115" s="2"/>
      <c r="I115">
        <v>23713</v>
      </c>
      <c r="J115" s="2"/>
      <c r="K115">
        <v>84</v>
      </c>
      <c r="L115">
        <v>31263</v>
      </c>
      <c r="M115" s="2"/>
      <c r="N115" s="2"/>
      <c r="O115">
        <v>68828</v>
      </c>
      <c r="P115" s="2">
        <v>8125</v>
      </c>
      <c r="Q115" s="2">
        <f t="shared" si="2"/>
        <v>2548566</v>
      </c>
      <c r="R115" s="2"/>
    </row>
    <row r="116" spans="1:18" x14ac:dyDescent="0.2">
      <c r="A116" s="5">
        <f t="shared" si="3"/>
        <v>40360</v>
      </c>
      <c r="B116">
        <v>2010</v>
      </c>
      <c r="C116">
        <v>7</v>
      </c>
      <c r="D116">
        <v>1580276</v>
      </c>
      <c r="F116">
        <v>1124576</v>
      </c>
      <c r="G116">
        <v>2738</v>
      </c>
      <c r="H116" s="2"/>
      <c r="I116">
        <v>27404</v>
      </c>
      <c r="J116" s="2"/>
      <c r="K116">
        <v>141</v>
      </c>
      <c r="L116">
        <v>41188</v>
      </c>
      <c r="M116" s="2"/>
      <c r="N116" s="2"/>
      <c r="O116">
        <v>62225</v>
      </c>
      <c r="P116" s="2">
        <v>8626</v>
      </c>
      <c r="Q116" s="2">
        <f t="shared" si="2"/>
        <v>2847174</v>
      </c>
      <c r="R116" s="2"/>
    </row>
    <row r="117" spans="1:18" x14ac:dyDescent="0.2">
      <c r="A117" s="5">
        <f t="shared" si="3"/>
        <v>40391</v>
      </c>
      <c r="B117">
        <v>2010</v>
      </c>
      <c r="C117">
        <v>8</v>
      </c>
      <c r="D117">
        <v>1686839</v>
      </c>
      <c r="F117">
        <v>758973</v>
      </c>
      <c r="G117">
        <v>924</v>
      </c>
      <c r="H117" s="2"/>
      <c r="I117">
        <v>28218</v>
      </c>
      <c r="J117" s="2"/>
      <c r="K117">
        <v>136</v>
      </c>
      <c r="L117">
        <v>9520</v>
      </c>
      <c r="M117" s="2"/>
      <c r="N117" s="2"/>
      <c r="O117">
        <v>60042</v>
      </c>
      <c r="P117" s="2">
        <v>8492</v>
      </c>
      <c r="Q117" s="2">
        <f t="shared" si="2"/>
        <v>2553144</v>
      </c>
      <c r="R117" s="2"/>
    </row>
    <row r="118" spans="1:18" x14ac:dyDescent="0.2">
      <c r="A118" s="5">
        <f t="shared" si="3"/>
        <v>40422</v>
      </c>
      <c r="B118">
        <v>2010</v>
      </c>
      <c r="C118">
        <v>9</v>
      </c>
      <c r="D118">
        <v>1695665</v>
      </c>
      <c r="F118">
        <v>760366</v>
      </c>
      <c r="G118">
        <v>4715</v>
      </c>
      <c r="H118" s="2"/>
      <c r="I118">
        <v>29109</v>
      </c>
      <c r="J118" s="2"/>
      <c r="K118">
        <v>137</v>
      </c>
      <c r="L118">
        <v>10</v>
      </c>
      <c r="M118" s="2"/>
      <c r="N118" s="2"/>
      <c r="O118">
        <v>60234</v>
      </c>
      <c r="P118" s="2">
        <v>8221</v>
      </c>
      <c r="Q118" s="2">
        <f t="shared" si="2"/>
        <v>2558457</v>
      </c>
      <c r="R118" s="2"/>
    </row>
    <row r="119" spans="1:18" x14ac:dyDescent="0.2">
      <c r="A119" s="5">
        <f t="shared" si="3"/>
        <v>40452</v>
      </c>
      <c r="B119">
        <v>2010</v>
      </c>
      <c r="C119">
        <v>10</v>
      </c>
      <c r="D119">
        <v>1661853</v>
      </c>
      <c r="F119">
        <v>591094</v>
      </c>
      <c r="G119">
        <v>8585</v>
      </c>
      <c r="H119" s="2"/>
      <c r="I119">
        <v>31039</v>
      </c>
      <c r="J119" s="2"/>
      <c r="K119">
        <v>119</v>
      </c>
      <c r="L119">
        <v>33135</v>
      </c>
      <c r="M119" s="2"/>
      <c r="N119" s="2"/>
      <c r="O119">
        <v>81494</v>
      </c>
      <c r="P119" s="2">
        <v>7932</v>
      </c>
      <c r="Q119" s="2">
        <f t="shared" si="2"/>
        <v>2415251</v>
      </c>
      <c r="R119" s="2"/>
    </row>
    <row r="120" spans="1:18" x14ac:dyDescent="0.2">
      <c r="A120" s="5">
        <f t="shared" si="3"/>
        <v>40483</v>
      </c>
      <c r="B120">
        <v>2010</v>
      </c>
      <c r="C120">
        <v>11</v>
      </c>
      <c r="D120">
        <v>1600405</v>
      </c>
      <c r="F120">
        <v>674969</v>
      </c>
      <c r="G120">
        <v>3030</v>
      </c>
      <c r="H120" s="2"/>
      <c r="I120">
        <v>26275</v>
      </c>
      <c r="J120" s="2"/>
      <c r="K120">
        <v>161</v>
      </c>
      <c r="L120">
        <v>41434</v>
      </c>
      <c r="M120" s="2"/>
      <c r="N120" s="2"/>
      <c r="O120">
        <v>101004</v>
      </c>
      <c r="P120" s="2">
        <v>7949</v>
      </c>
      <c r="Q120" s="2">
        <f t="shared" si="2"/>
        <v>2455227</v>
      </c>
      <c r="R120" s="2"/>
    </row>
    <row r="121" spans="1:18" x14ac:dyDescent="0.2">
      <c r="A121" s="5">
        <f t="shared" si="3"/>
        <v>40513</v>
      </c>
      <c r="B121">
        <v>2010</v>
      </c>
      <c r="C121">
        <v>12</v>
      </c>
      <c r="D121">
        <v>1512169</v>
      </c>
      <c r="F121">
        <v>927822</v>
      </c>
      <c r="G121">
        <v>25117</v>
      </c>
      <c r="H121" s="2"/>
      <c r="I121">
        <v>31314</v>
      </c>
      <c r="J121" s="2"/>
      <c r="K121">
        <v>218</v>
      </c>
      <c r="L121">
        <v>44841</v>
      </c>
      <c r="M121" s="2"/>
      <c r="N121" s="2"/>
      <c r="O121">
        <v>79923</v>
      </c>
      <c r="P121" s="2">
        <v>8323</v>
      </c>
      <c r="Q121" s="2">
        <f t="shared" si="2"/>
        <v>2629727</v>
      </c>
      <c r="R121" s="2"/>
    </row>
    <row r="122" spans="1:18" x14ac:dyDescent="0.2">
      <c r="A122" s="5">
        <f t="shared" si="3"/>
        <v>40544</v>
      </c>
      <c r="B122">
        <v>2011</v>
      </c>
      <c r="C122">
        <v>1</v>
      </c>
      <c r="D122">
        <v>1480127.93</v>
      </c>
      <c r="F122">
        <v>726058.4</v>
      </c>
      <c r="G122">
        <v>1758.64</v>
      </c>
      <c r="H122" s="2"/>
      <c r="I122">
        <v>24377</v>
      </c>
      <c r="J122" s="2"/>
      <c r="K122">
        <v>0.69</v>
      </c>
      <c r="L122">
        <v>23273.57</v>
      </c>
      <c r="M122" s="2"/>
      <c r="N122" s="2"/>
      <c r="O122">
        <v>149933.51999999999</v>
      </c>
      <c r="Q122" s="2">
        <f t="shared" si="2"/>
        <v>2405529.75</v>
      </c>
      <c r="R122" s="2"/>
    </row>
    <row r="123" spans="1:18" x14ac:dyDescent="0.2">
      <c r="A123" s="5">
        <f t="shared" si="3"/>
        <v>40575</v>
      </c>
      <c r="B123">
        <v>2011</v>
      </c>
      <c r="C123">
        <v>2</v>
      </c>
      <c r="D123">
        <v>1276806.78</v>
      </c>
      <c r="F123">
        <v>1028234.11</v>
      </c>
      <c r="G123">
        <v>17453.89</v>
      </c>
      <c r="H123" s="2"/>
      <c r="I123">
        <v>26699</v>
      </c>
      <c r="J123" s="2"/>
      <c r="K123">
        <v>1.61</v>
      </c>
      <c r="L123">
        <v>38919.29</v>
      </c>
      <c r="M123" s="2"/>
      <c r="N123" s="2"/>
      <c r="O123">
        <v>108454.74</v>
      </c>
      <c r="Q123" s="2">
        <f t="shared" si="2"/>
        <v>2496569.4200000004</v>
      </c>
      <c r="R123" s="2"/>
    </row>
    <row r="124" spans="1:18" x14ac:dyDescent="0.2">
      <c r="A124" s="5">
        <f t="shared" si="3"/>
        <v>40603</v>
      </c>
      <c r="B124">
        <v>2011</v>
      </c>
      <c r="C124">
        <v>3</v>
      </c>
      <c r="D124">
        <v>1341733.29</v>
      </c>
      <c r="F124">
        <v>1053458.55</v>
      </c>
      <c r="G124">
        <v>16086.5</v>
      </c>
      <c r="H124" s="2"/>
      <c r="I124">
        <v>30750</v>
      </c>
      <c r="J124" s="2"/>
      <c r="K124">
        <v>1.86</v>
      </c>
      <c r="L124">
        <v>42888.41</v>
      </c>
      <c r="M124" s="2"/>
      <c r="N124" s="2"/>
      <c r="O124">
        <v>84279.96</v>
      </c>
      <c r="Q124" s="2">
        <f t="shared" si="2"/>
        <v>2569198.5699999998</v>
      </c>
      <c r="R124" s="2"/>
    </row>
    <row r="125" spans="1:18" x14ac:dyDescent="0.2">
      <c r="A125" s="5">
        <f t="shared" si="3"/>
        <v>40634</v>
      </c>
      <c r="B125">
        <v>2011</v>
      </c>
      <c r="C125">
        <v>4</v>
      </c>
      <c r="D125">
        <v>672992.82</v>
      </c>
      <c r="F125">
        <v>1206009.25</v>
      </c>
      <c r="G125">
        <v>54618.38</v>
      </c>
      <c r="H125" s="2"/>
      <c r="I125">
        <v>26527</v>
      </c>
      <c r="J125" s="2"/>
      <c r="K125">
        <v>1.73</v>
      </c>
      <c r="L125">
        <v>42227.23</v>
      </c>
      <c r="M125" s="2"/>
      <c r="N125" s="2"/>
      <c r="O125">
        <v>112153.23</v>
      </c>
      <c r="Q125" s="2">
        <f t="shared" si="2"/>
        <v>2114529.6399999997</v>
      </c>
      <c r="R125" s="2"/>
    </row>
    <row r="126" spans="1:18" x14ac:dyDescent="0.2">
      <c r="A126" s="5">
        <f t="shared" si="3"/>
        <v>40664</v>
      </c>
      <c r="B126">
        <v>2011</v>
      </c>
      <c r="C126">
        <v>5</v>
      </c>
      <c r="D126">
        <v>645801.57999999996</v>
      </c>
      <c r="F126">
        <v>1385832.25</v>
      </c>
      <c r="G126">
        <v>34391.300000000003</v>
      </c>
      <c r="H126" s="2"/>
      <c r="I126">
        <v>25045</v>
      </c>
      <c r="J126" s="2"/>
      <c r="K126">
        <v>1.88</v>
      </c>
      <c r="L126">
        <v>42977.57</v>
      </c>
      <c r="M126" s="2"/>
      <c r="N126" s="2"/>
      <c r="O126">
        <v>102450.89</v>
      </c>
      <c r="Q126" s="2">
        <f t="shared" si="2"/>
        <v>2236500.4700000002</v>
      </c>
      <c r="R126" s="2"/>
    </row>
    <row r="127" spans="1:18" x14ac:dyDescent="0.2">
      <c r="A127" s="5">
        <f t="shared" si="3"/>
        <v>40695</v>
      </c>
      <c r="B127">
        <v>2011</v>
      </c>
      <c r="C127">
        <v>6</v>
      </c>
      <c r="D127">
        <v>482186.49</v>
      </c>
      <c r="F127">
        <v>1469876.8</v>
      </c>
      <c r="G127">
        <v>982.04</v>
      </c>
      <c r="H127" s="2"/>
      <c r="I127">
        <v>24037</v>
      </c>
      <c r="J127" s="2"/>
      <c r="K127">
        <v>1.67</v>
      </c>
      <c r="L127">
        <v>41030.74</v>
      </c>
      <c r="M127" s="2"/>
      <c r="N127" s="2"/>
      <c r="O127">
        <v>83772.88</v>
      </c>
      <c r="Q127" s="2">
        <f t="shared" si="2"/>
        <v>2101887.62</v>
      </c>
      <c r="R127" s="2"/>
    </row>
    <row r="128" spans="1:18" x14ac:dyDescent="0.2">
      <c r="A128" s="5">
        <f t="shared" si="3"/>
        <v>40725</v>
      </c>
      <c r="B128">
        <v>2011</v>
      </c>
      <c r="C128">
        <v>7</v>
      </c>
      <c r="D128">
        <v>1133571.05</v>
      </c>
      <c r="F128">
        <v>1471563.16</v>
      </c>
      <c r="G128">
        <v>82660.570000000007</v>
      </c>
      <c r="H128" s="2"/>
      <c r="I128">
        <v>27514</v>
      </c>
      <c r="J128" s="2"/>
      <c r="K128">
        <v>1.48</v>
      </c>
      <c r="L128">
        <v>41917.370000000003</v>
      </c>
      <c r="M128" s="2"/>
      <c r="N128" s="2"/>
      <c r="O128">
        <v>76168.570000000007</v>
      </c>
      <c r="Q128" s="2">
        <f t="shared" si="2"/>
        <v>2833396.1999999997</v>
      </c>
      <c r="R128" s="2"/>
    </row>
    <row r="129" spans="1:18" x14ac:dyDescent="0.2">
      <c r="A129" s="5">
        <f t="shared" si="3"/>
        <v>40756</v>
      </c>
      <c r="B129">
        <v>2011</v>
      </c>
      <c r="C129">
        <v>8</v>
      </c>
      <c r="D129">
        <v>1497862.26</v>
      </c>
      <c r="F129">
        <v>1128239.02</v>
      </c>
      <c r="G129">
        <v>66565.64</v>
      </c>
      <c r="H129" s="2"/>
      <c r="I129">
        <v>28378</v>
      </c>
      <c r="J129" s="2"/>
      <c r="K129">
        <v>0.89</v>
      </c>
      <c r="L129">
        <v>40085.89</v>
      </c>
      <c r="M129" s="2"/>
      <c r="N129" s="2"/>
      <c r="O129">
        <v>59094.95</v>
      </c>
      <c r="Q129" s="2">
        <f t="shared" si="2"/>
        <v>2820226.6500000008</v>
      </c>
      <c r="R129" s="2"/>
    </row>
    <row r="130" spans="1:18" x14ac:dyDescent="0.2">
      <c r="A130" s="5">
        <f t="shared" si="3"/>
        <v>40787</v>
      </c>
      <c r="B130">
        <v>2011</v>
      </c>
      <c r="C130">
        <v>9</v>
      </c>
      <c r="D130">
        <v>1549637.19</v>
      </c>
      <c r="F130">
        <v>740986.37</v>
      </c>
      <c r="G130">
        <v>22191.61</v>
      </c>
      <c r="H130" s="2"/>
      <c r="I130">
        <v>25965</v>
      </c>
      <c r="J130" s="2"/>
      <c r="K130">
        <v>0.45</v>
      </c>
      <c r="L130">
        <v>38741.019999999997</v>
      </c>
      <c r="M130" s="2"/>
      <c r="N130" s="2"/>
      <c r="O130">
        <v>73265.41</v>
      </c>
      <c r="Q130" s="2">
        <f t="shared" ref="Q130:Q193" si="4">SUM(D130:P130)</f>
        <v>2450787.0500000003</v>
      </c>
      <c r="R130" s="2"/>
    </row>
    <row r="131" spans="1:18" x14ac:dyDescent="0.2">
      <c r="A131" s="5">
        <f t="shared" ref="A131:A194" si="5">DATE(B131,C131,1)</f>
        <v>40817</v>
      </c>
      <c r="B131">
        <v>2011</v>
      </c>
      <c r="C131">
        <v>10</v>
      </c>
      <c r="D131">
        <v>1733149.77</v>
      </c>
      <c r="F131">
        <v>664704.38</v>
      </c>
      <c r="G131">
        <v>13052.6</v>
      </c>
      <c r="H131" s="2"/>
      <c r="I131">
        <v>29391</v>
      </c>
      <c r="J131" s="2"/>
      <c r="K131">
        <v>1.44</v>
      </c>
      <c r="L131">
        <v>22428.07</v>
      </c>
      <c r="M131" s="2"/>
      <c r="N131" s="2"/>
      <c r="O131">
        <v>113005.61</v>
      </c>
      <c r="Q131" s="2">
        <f t="shared" si="4"/>
        <v>2575732.8699999996</v>
      </c>
      <c r="R131" s="2"/>
    </row>
    <row r="132" spans="1:18" x14ac:dyDescent="0.2">
      <c r="A132" s="5">
        <f t="shared" si="5"/>
        <v>40848</v>
      </c>
      <c r="B132">
        <v>2011</v>
      </c>
      <c r="C132">
        <v>11</v>
      </c>
      <c r="D132">
        <v>1598823.13</v>
      </c>
      <c r="F132">
        <v>788781.24</v>
      </c>
      <c r="G132">
        <v>78095.820000000007</v>
      </c>
      <c r="H132" s="2"/>
      <c r="I132">
        <v>30586</v>
      </c>
      <c r="J132" s="2"/>
      <c r="K132">
        <v>4.33</v>
      </c>
      <c r="L132">
        <v>41348.550000000003</v>
      </c>
      <c r="M132" s="2"/>
      <c r="N132" s="2"/>
      <c r="O132">
        <v>138334.15</v>
      </c>
      <c r="Q132" s="2">
        <f t="shared" si="4"/>
        <v>2675973.2199999997</v>
      </c>
      <c r="R132" s="2"/>
    </row>
    <row r="133" spans="1:18" x14ac:dyDescent="0.2">
      <c r="A133" s="5">
        <f t="shared" si="5"/>
        <v>40878</v>
      </c>
      <c r="B133">
        <v>2011</v>
      </c>
      <c r="C133">
        <v>12</v>
      </c>
      <c r="D133">
        <v>1643030.04</v>
      </c>
      <c r="F133">
        <v>932137.82</v>
      </c>
      <c r="G133">
        <v>30335.7</v>
      </c>
      <c r="H133" s="2"/>
      <c r="I133">
        <v>33664</v>
      </c>
      <c r="J133" s="2"/>
      <c r="K133">
        <v>1.56</v>
      </c>
      <c r="L133">
        <v>44788.35</v>
      </c>
      <c r="M133" s="2"/>
      <c r="N133" s="2"/>
      <c r="O133">
        <v>164253.71</v>
      </c>
      <c r="Q133" s="2">
        <f t="shared" si="4"/>
        <v>2848211.18</v>
      </c>
      <c r="R133" s="2"/>
    </row>
    <row r="134" spans="1:18" x14ac:dyDescent="0.2">
      <c r="A134" s="5">
        <f t="shared" si="5"/>
        <v>40909</v>
      </c>
      <c r="B134">
        <v>2012</v>
      </c>
      <c r="C134">
        <v>1</v>
      </c>
      <c r="D134">
        <v>1579489.66</v>
      </c>
      <c r="F134">
        <v>666669.98</v>
      </c>
      <c r="G134">
        <v>32111.31</v>
      </c>
      <c r="H134" s="2"/>
      <c r="I134">
        <v>31682</v>
      </c>
      <c r="J134" s="2"/>
      <c r="K134">
        <v>1.67</v>
      </c>
      <c r="L134">
        <v>40618.949999999997</v>
      </c>
      <c r="M134" s="2"/>
      <c r="N134" s="2"/>
      <c r="O134">
        <v>163445.41</v>
      </c>
      <c r="Q134" s="2">
        <f t="shared" si="4"/>
        <v>2514018.98</v>
      </c>
      <c r="R134" s="2"/>
    </row>
    <row r="135" spans="1:18" x14ac:dyDescent="0.2">
      <c r="A135" s="5">
        <f t="shared" si="5"/>
        <v>40940</v>
      </c>
      <c r="B135">
        <v>2012</v>
      </c>
      <c r="C135">
        <v>2</v>
      </c>
      <c r="D135">
        <v>1527612.76</v>
      </c>
      <c r="F135">
        <v>564464.41</v>
      </c>
      <c r="G135">
        <v>32325.119999999999</v>
      </c>
      <c r="H135" s="2"/>
      <c r="I135">
        <v>23878</v>
      </c>
      <c r="J135" s="2"/>
      <c r="K135">
        <v>1.6</v>
      </c>
      <c r="L135">
        <v>39873.96</v>
      </c>
      <c r="M135" s="2"/>
      <c r="N135" s="2"/>
      <c r="O135">
        <v>86509.72</v>
      </c>
      <c r="Q135" s="2">
        <f t="shared" si="4"/>
        <v>2274665.5700000003</v>
      </c>
      <c r="R135" s="2"/>
    </row>
    <row r="136" spans="1:18" x14ac:dyDescent="0.2">
      <c r="A136" s="5">
        <f t="shared" si="5"/>
        <v>40969</v>
      </c>
      <c r="B136">
        <v>2012</v>
      </c>
      <c r="C136">
        <v>3</v>
      </c>
      <c r="D136">
        <v>1034462.64</v>
      </c>
      <c r="F136">
        <v>726668.29</v>
      </c>
      <c r="G136">
        <v>33144.85</v>
      </c>
      <c r="H136" s="2"/>
      <c r="I136">
        <v>31649</v>
      </c>
      <c r="J136" s="2"/>
      <c r="K136">
        <v>1.72</v>
      </c>
      <c r="L136">
        <v>42528.1</v>
      </c>
      <c r="M136" s="2"/>
      <c r="N136" s="2"/>
      <c r="O136">
        <v>130473.17</v>
      </c>
      <c r="Q136" s="2">
        <f t="shared" si="4"/>
        <v>1998927.7700000003</v>
      </c>
      <c r="R136" s="2"/>
    </row>
    <row r="137" spans="1:18" x14ac:dyDescent="0.2">
      <c r="A137" s="5">
        <f t="shared" si="5"/>
        <v>41000</v>
      </c>
      <c r="B137">
        <v>2012</v>
      </c>
      <c r="C137">
        <v>4</v>
      </c>
      <c r="D137">
        <v>549341.24</v>
      </c>
      <c r="F137">
        <v>1275480.6100000001</v>
      </c>
      <c r="G137">
        <v>31906.720000000001</v>
      </c>
      <c r="H137" s="2"/>
      <c r="I137">
        <v>25699</v>
      </c>
      <c r="J137" s="2"/>
      <c r="K137">
        <v>0.02</v>
      </c>
      <c r="L137">
        <v>40495.4</v>
      </c>
      <c r="M137" s="2"/>
      <c r="N137" s="2"/>
      <c r="O137">
        <v>93717.6</v>
      </c>
      <c r="Q137" s="2">
        <f t="shared" si="4"/>
        <v>2016640.59</v>
      </c>
      <c r="R137" s="2"/>
    </row>
    <row r="138" spans="1:18" x14ac:dyDescent="0.2">
      <c r="A138" s="5">
        <f t="shared" si="5"/>
        <v>41030</v>
      </c>
      <c r="B138">
        <v>2012</v>
      </c>
      <c r="C138">
        <v>5</v>
      </c>
      <c r="D138">
        <v>321699.40000000002</v>
      </c>
      <c r="F138">
        <v>1303185.6299999999</v>
      </c>
      <c r="G138">
        <v>37579.72</v>
      </c>
      <c r="H138" s="2"/>
      <c r="I138">
        <v>27927</v>
      </c>
      <c r="J138" s="2"/>
      <c r="K138">
        <v>1.1299999999999999</v>
      </c>
      <c r="L138">
        <v>44506.37</v>
      </c>
      <c r="M138" s="2"/>
      <c r="N138" s="2"/>
      <c r="O138">
        <v>98166.65</v>
      </c>
      <c r="Q138" s="2">
        <f t="shared" si="4"/>
        <v>1833065.8999999997</v>
      </c>
      <c r="R138" s="2"/>
    </row>
    <row r="139" spans="1:18" x14ac:dyDescent="0.2">
      <c r="A139" s="5">
        <f t="shared" si="5"/>
        <v>41061</v>
      </c>
      <c r="B139">
        <v>2012</v>
      </c>
      <c r="C139">
        <v>6</v>
      </c>
      <c r="D139">
        <v>437261.76</v>
      </c>
      <c r="F139">
        <v>1482800.48</v>
      </c>
      <c r="G139">
        <v>45471.17</v>
      </c>
      <c r="H139" s="2"/>
      <c r="I139">
        <v>26921</v>
      </c>
      <c r="J139" s="2"/>
      <c r="K139">
        <v>0.71</v>
      </c>
      <c r="L139">
        <v>13419.2</v>
      </c>
      <c r="M139" s="2"/>
      <c r="N139" s="2"/>
      <c r="O139">
        <v>109854.35</v>
      </c>
      <c r="Q139" s="2">
        <f t="shared" si="4"/>
        <v>2115728.67</v>
      </c>
      <c r="R139" s="2"/>
    </row>
    <row r="140" spans="1:18" x14ac:dyDescent="0.2">
      <c r="A140" s="5">
        <f t="shared" si="5"/>
        <v>41091</v>
      </c>
      <c r="B140">
        <v>2012</v>
      </c>
      <c r="C140">
        <v>7</v>
      </c>
      <c r="D140">
        <v>806814.89</v>
      </c>
      <c r="F140">
        <v>1454358.81</v>
      </c>
      <c r="G140">
        <v>55237.22</v>
      </c>
      <c r="H140" s="2"/>
      <c r="I140">
        <v>26338</v>
      </c>
      <c r="J140" s="2"/>
      <c r="K140">
        <v>1.37</v>
      </c>
      <c r="L140">
        <v>31899.63</v>
      </c>
      <c r="M140" s="2"/>
      <c r="N140" s="2"/>
      <c r="O140">
        <v>57212.86</v>
      </c>
      <c r="Q140" s="2">
        <f t="shared" si="4"/>
        <v>2431862.7800000003</v>
      </c>
      <c r="R140" s="2"/>
    </row>
    <row r="141" spans="1:18" x14ac:dyDescent="0.2">
      <c r="A141" s="5">
        <f t="shared" si="5"/>
        <v>41122</v>
      </c>
      <c r="B141">
        <v>2012</v>
      </c>
      <c r="C141">
        <v>8</v>
      </c>
      <c r="D141">
        <v>1456077.84</v>
      </c>
      <c r="F141">
        <v>850849.55</v>
      </c>
      <c r="G141">
        <v>60753.59</v>
      </c>
      <c r="H141" s="2"/>
      <c r="I141">
        <v>29383</v>
      </c>
      <c r="J141" s="2"/>
      <c r="K141">
        <v>0.73</v>
      </c>
      <c r="L141">
        <v>41208.74</v>
      </c>
      <c r="M141" s="2"/>
      <c r="N141" s="2"/>
      <c r="O141">
        <v>57516.6</v>
      </c>
      <c r="Q141" s="2">
        <f t="shared" si="4"/>
        <v>2495790.0500000003</v>
      </c>
      <c r="R141" s="2"/>
    </row>
    <row r="142" spans="1:18" x14ac:dyDescent="0.2">
      <c r="A142" s="5">
        <f t="shared" si="5"/>
        <v>41153</v>
      </c>
      <c r="B142">
        <v>2012</v>
      </c>
      <c r="C142">
        <v>9</v>
      </c>
      <c r="D142">
        <v>1518767.66</v>
      </c>
      <c r="F142">
        <v>514183.54</v>
      </c>
      <c r="G142">
        <v>45593.61</v>
      </c>
      <c r="H142" s="2"/>
      <c r="I142">
        <v>29200</v>
      </c>
      <c r="J142" s="2"/>
      <c r="K142">
        <v>0.66</v>
      </c>
      <c r="L142">
        <v>41847.97</v>
      </c>
      <c r="M142" s="2"/>
      <c r="N142" s="2"/>
      <c r="O142">
        <v>53761.9</v>
      </c>
      <c r="Q142" s="2">
        <f t="shared" si="4"/>
        <v>2203355.3400000003</v>
      </c>
      <c r="R142" s="2"/>
    </row>
    <row r="143" spans="1:18" x14ac:dyDescent="0.2">
      <c r="A143" s="5">
        <f t="shared" si="5"/>
        <v>41183</v>
      </c>
      <c r="B143">
        <v>2012</v>
      </c>
      <c r="C143">
        <v>10</v>
      </c>
      <c r="D143">
        <v>1635092.56</v>
      </c>
      <c r="F143">
        <v>494637.86</v>
      </c>
      <c r="G143">
        <v>36352.089999999997</v>
      </c>
      <c r="H143" s="2"/>
      <c r="I143">
        <v>32090</v>
      </c>
      <c r="J143" s="2"/>
      <c r="K143">
        <v>1.04</v>
      </c>
      <c r="L143">
        <v>45004.61</v>
      </c>
      <c r="M143" s="2"/>
      <c r="N143" s="2"/>
      <c r="O143">
        <v>120522.73</v>
      </c>
      <c r="Q143" s="2">
        <f t="shared" si="4"/>
        <v>2363700.8899999997</v>
      </c>
      <c r="R143" s="2"/>
    </row>
    <row r="144" spans="1:18" x14ac:dyDescent="0.2">
      <c r="A144" s="5">
        <f t="shared" si="5"/>
        <v>41214</v>
      </c>
      <c r="B144">
        <v>2012</v>
      </c>
      <c r="C144">
        <v>11</v>
      </c>
      <c r="D144">
        <v>1622580.36</v>
      </c>
      <c r="F144">
        <v>902017.8</v>
      </c>
      <c r="G144">
        <v>26218.99</v>
      </c>
      <c r="H144" s="2"/>
      <c r="I144">
        <v>32387</v>
      </c>
      <c r="J144" s="2"/>
      <c r="K144">
        <v>1.44</v>
      </c>
      <c r="L144">
        <v>42520.49</v>
      </c>
      <c r="M144" s="2"/>
      <c r="N144" s="2"/>
      <c r="O144">
        <v>126689.44</v>
      </c>
      <c r="Q144" s="2">
        <f t="shared" si="4"/>
        <v>2752415.5200000005</v>
      </c>
      <c r="R144" s="2"/>
    </row>
    <row r="145" spans="1:18" x14ac:dyDescent="0.2">
      <c r="A145" s="5">
        <f t="shared" si="5"/>
        <v>41244</v>
      </c>
      <c r="B145">
        <v>2012</v>
      </c>
      <c r="C145">
        <v>12</v>
      </c>
      <c r="D145">
        <v>1498190.98</v>
      </c>
      <c r="F145">
        <v>1048148.04</v>
      </c>
      <c r="G145">
        <v>27303.97</v>
      </c>
      <c r="H145" s="2"/>
      <c r="I145">
        <v>24036</v>
      </c>
      <c r="J145" s="2"/>
      <c r="K145">
        <v>1.62</v>
      </c>
      <c r="L145">
        <v>43049.18</v>
      </c>
      <c r="M145" s="2"/>
      <c r="N145" s="2"/>
      <c r="O145">
        <v>163881.79999999999</v>
      </c>
      <c r="Q145" s="2">
        <f t="shared" si="4"/>
        <v>2804611.5900000003</v>
      </c>
      <c r="R145" s="2"/>
    </row>
    <row r="146" spans="1:18" x14ac:dyDescent="0.2">
      <c r="A146" s="5">
        <f t="shared" si="5"/>
        <v>41275</v>
      </c>
      <c r="B146">
        <v>2013</v>
      </c>
      <c r="C146">
        <v>1</v>
      </c>
      <c r="D146">
        <v>1677465.98</v>
      </c>
      <c r="F146">
        <v>798397.8</v>
      </c>
      <c r="G146">
        <v>66897.94</v>
      </c>
      <c r="H146" s="2"/>
      <c r="I146">
        <v>26067</v>
      </c>
      <c r="J146" s="2"/>
      <c r="K146">
        <v>1.83</v>
      </c>
      <c r="L146">
        <v>41988.54</v>
      </c>
      <c r="M146" s="2"/>
      <c r="N146" s="2"/>
      <c r="O146">
        <v>206443.14</v>
      </c>
      <c r="P146" s="2">
        <v>0</v>
      </c>
      <c r="Q146" s="2">
        <f t="shared" si="4"/>
        <v>2817262.2300000004</v>
      </c>
      <c r="R146" s="2"/>
    </row>
    <row r="147" spans="1:18" x14ac:dyDescent="0.2">
      <c r="A147" s="5">
        <f t="shared" si="5"/>
        <v>41306</v>
      </c>
      <c r="B147">
        <v>2013</v>
      </c>
      <c r="C147">
        <v>2</v>
      </c>
      <c r="D147">
        <v>1533014</v>
      </c>
      <c r="F147">
        <v>530158</v>
      </c>
      <c r="G147">
        <v>53799.1</v>
      </c>
      <c r="H147" s="2"/>
      <c r="I147">
        <v>29861</v>
      </c>
      <c r="J147" s="2"/>
      <c r="K147">
        <v>1.43</v>
      </c>
      <c r="L147">
        <v>35914.22</v>
      </c>
      <c r="M147" s="2"/>
      <c r="N147" s="2"/>
      <c r="O147">
        <v>189047.9</v>
      </c>
      <c r="P147" s="2">
        <v>0</v>
      </c>
      <c r="Q147" s="2">
        <f t="shared" si="4"/>
        <v>2371795.6500000004</v>
      </c>
      <c r="R147" s="2"/>
    </row>
    <row r="148" spans="1:18" x14ac:dyDescent="0.2">
      <c r="A148" s="5">
        <f t="shared" si="5"/>
        <v>41334</v>
      </c>
      <c r="B148">
        <v>2013</v>
      </c>
      <c r="C148">
        <v>3</v>
      </c>
      <c r="D148">
        <v>1660555.35</v>
      </c>
      <c r="F148">
        <v>503346.06</v>
      </c>
      <c r="G148">
        <v>40860.239999999998</v>
      </c>
      <c r="H148" s="2"/>
      <c r="I148">
        <v>31308</v>
      </c>
      <c r="J148" s="2"/>
      <c r="K148">
        <v>1.47</v>
      </c>
      <c r="L148">
        <v>44427.27</v>
      </c>
      <c r="M148" s="2"/>
      <c r="N148" s="2"/>
      <c r="O148">
        <v>139630.69</v>
      </c>
      <c r="P148" s="2">
        <v>0</v>
      </c>
      <c r="Q148" s="2">
        <f t="shared" si="4"/>
        <v>2420129.0800000005</v>
      </c>
      <c r="R148" s="2"/>
    </row>
    <row r="149" spans="1:18" x14ac:dyDescent="0.2">
      <c r="A149" s="5">
        <f t="shared" si="5"/>
        <v>41365</v>
      </c>
      <c r="B149">
        <v>2013</v>
      </c>
      <c r="C149">
        <v>4</v>
      </c>
      <c r="D149">
        <v>1403842.11</v>
      </c>
      <c r="F149">
        <v>887259.45</v>
      </c>
      <c r="G149">
        <v>68171.009999999995</v>
      </c>
      <c r="H149" s="2"/>
      <c r="I149">
        <v>26923</v>
      </c>
      <c r="J149" s="2"/>
      <c r="K149">
        <v>1.4</v>
      </c>
      <c r="L149">
        <v>40793.07</v>
      </c>
      <c r="M149" s="2"/>
      <c r="N149" s="2"/>
      <c r="O149">
        <v>163818.32</v>
      </c>
      <c r="P149" s="2">
        <v>0</v>
      </c>
      <c r="Q149" s="2">
        <f t="shared" si="4"/>
        <v>2590808.3599999994</v>
      </c>
      <c r="R149" s="2"/>
    </row>
    <row r="150" spans="1:18" x14ac:dyDescent="0.2">
      <c r="A150" s="5">
        <f t="shared" si="5"/>
        <v>41395</v>
      </c>
      <c r="B150">
        <v>2013</v>
      </c>
      <c r="C150">
        <v>5</v>
      </c>
      <c r="D150">
        <v>964655.95</v>
      </c>
      <c r="F150">
        <v>1356241.29</v>
      </c>
      <c r="G150">
        <v>16571.75</v>
      </c>
      <c r="H150" s="2"/>
      <c r="I150">
        <v>27096</v>
      </c>
      <c r="J150" s="2"/>
      <c r="K150">
        <v>1.23</v>
      </c>
      <c r="L150">
        <v>37152.769999999997</v>
      </c>
      <c r="M150" s="2"/>
      <c r="N150" s="2"/>
      <c r="O150">
        <v>132403.69</v>
      </c>
      <c r="P150" s="2">
        <v>0</v>
      </c>
      <c r="Q150" s="2">
        <f t="shared" si="4"/>
        <v>2534122.6800000002</v>
      </c>
      <c r="R150" s="2"/>
    </row>
    <row r="151" spans="1:18" x14ac:dyDescent="0.2">
      <c r="A151" s="5">
        <f t="shared" si="5"/>
        <v>41426</v>
      </c>
      <c r="B151">
        <v>2013</v>
      </c>
      <c r="C151">
        <v>6</v>
      </c>
      <c r="D151">
        <v>889158.97</v>
      </c>
      <c r="F151">
        <v>1356676.71</v>
      </c>
      <c r="G151">
        <v>57663.18</v>
      </c>
      <c r="H151" s="2"/>
      <c r="I151">
        <v>27228</v>
      </c>
      <c r="J151" s="2"/>
      <c r="K151">
        <v>0.54</v>
      </c>
      <c r="L151">
        <v>24138.87</v>
      </c>
      <c r="M151" s="2"/>
      <c r="N151" s="2"/>
      <c r="O151">
        <v>109506.21</v>
      </c>
      <c r="P151" s="2">
        <v>0</v>
      </c>
      <c r="Q151" s="2">
        <f t="shared" si="4"/>
        <v>2464372.48</v>
      </c>
      <c r="R151" s="2"/>
    </row>
    <row r="152" spans="1:18" x14ac:dyDescent="0.2">
      <c r="A152" s="5">
        <f t="shared" si="5"/>
        <v>41456</v>
      </c>
      <c r="B152">
        <v>2013</v>
      </c>
      <c r="C152">
        <v>7</v>
      </c>
      <c r="D152">
        <v>1092996.82</v>
      </c>
      <c r="F152">
        <v>1049516.42</v>
      </c>
      <c r="G152">
        <v>101255.62</v>
      </c>
      <c r="H152" s="2"/>
      <c r="I152">
        <v>28649</v>
      </c>
      <c r="J152" s="2"/>
      <c r="K152">
        <v>1.03</v>
      </c>
      <c r="L152">
        <v>38156.949999999997</v>
      </c>
      <c r="M152" s="2"/>
      <c r="N152" s="2"/>
      <c r="O152">
        <v>87965.38</v>
      </c>
      <c r="P152" s="2">
        <v>0</v>
      </c>
      <c r="Q152" s="2">
        <f t="shared" si="4"/>
        <v>2398541.2200000002</v>
      </c>
      <c r="R152" s="2"/>
    </row>
    <row r="153" spans="1:18" x14ac:dyDescent="0.2">
      <c r="A153" s="5">
        <f t="shared" si="5"/>
        <v>41487</v>
      </c>
      <c r="B153">
        <v>2013</v>
      </c>
      <c r="C153">
        <v>8</v>
      </c>
      <c r="D153">
        <v>1155582.03</v>
      </c>
      <c r="F153">
        <v>681027.75</v>
      </c>
      <c r="G153">
        <v>42157.7</v>
      </c>
      <c r="H153" s="2"/>
      <c r="I153">
        <v>25835</v>
      </c>
      <c r="J153" s="2"/>
      <c r="K153">
        <v>1.1100000000000001</v>
      </c>
      <c r="L153">
        <v>35254.74</v>
      </c>
      <c r="M153" s="2"/>
      <c r="N153" s="2"/>
      <c r="O153">
        <v>57260.57</v>
      </c>
      <c r="P153" s="2">
        <v>0</v>
      </c>
      <c r="Q153" s="2">
        <f t="shared" si="4"/>
        <v>1997118.9000000001</v>
      </c>
      <c r="R153" s="2"/>
    </row>
    <row r="154" spans="1:18" x14ac:dyDescent="0.2">
      <c r="A154" s="5">
        <f t="shared" si="5"/>
        <v>41518</v>
      </c>
      <c r="B154">
        <v>2013</v>
      </c>
      <c r="C154">
        <v>9</v>
      </c>
      <c r="D154">
        <v>1141254.57</v>
      </c>
      <c r="F154">
        <v>448524.43</v>
      </c>
      <c r="G154">
        <v>25461.64</v>
      </c>
      <c r="H154" s="2"/>
      <c r="I154">
        <v>28630</v>
      </c>
      <c r="J154" s="2"/>
      <c r="K154">
        <v>1.54</v>
      </c>
      <c r="L154">
        <v>37866.800000000003</v>
      </c>
      <c r="M154" s="2"/>
      <c r="N154" s="2"/>
      <c r="O154">
        <v>85303.32</v>
      </c>
      <c r="P154" s="2">
        <v>0</v>
      </c>
      <c r="Q154" s="2">
        <f t="shared" si="4"/>
        <v>1767042.3</v>
      </c>
      <c r="R154" s="2"/>
    </row>
    <row r="155" spans="1:18" x14ac:dyDescent="0.2">
      <c r="A155" s="5">
        <f t="shared" si="5"/>
        <v>41548</v>
      </c>
      <c r="B155">
        <v>2013</v>
      </c>
      <c r="C155">
        <v>10</v>
      </c>
      <c r="D155">
        <v>1127030.77</v>
      </c>
      <c r="F155">
        <v>573467.46</v>
      </c>
      <c r="G155">
        <v>16144.48</v>
      </c>
      <c r="H155" s="2"/>
      <c r="I155">
        <v>27109</v>
      </c>
      <c r="J155" s="2"/>
      <c r="K155">
        <v>1.38</v>
      </c>
      <c r="L155">
        <v>44688.44</v>
      </c>
      <c r="M155" s="2"/>
      <c r="N155" s="2"/>
      <c r="O155">
        <v>127012.3</v>
      </c>
      <c r="P155" s="2">
        <v>1903.16</v>
      </c>
      <c r="Q155" s="2">
        <f t="shared" si="4"/>
        <v>1917356.9899999998</v>
      </c>
      <c r="R155" s="2"/>
    </row>
    <row r="156" spans="1:18" x14ac:dyDescent="0.2">
      <c r="A156" s="5">
        <f t="shared" si="5"/>
        <v>41579</v>
      </c>
      <c r="B156">
        <v>2013</v>
      </c>
      <c r="C156">
        <v>11</v>
      </c>
      <c r="D156">
        <v>1074178.07</v>
      </c>
      <c r="F156">
        <v>765998.63</v>
      </c>
      <c r="G156">
        <v>47683.37</v>
      </c>
      <c r="H156" s="2"/>
      <c r="I156">
        <v>28295</v>
      </c>
      <c r="J156" s="2"/>
      <c r="K156">
        <v>1.43</v>
      </c>
      <c r="L156">
        <v>39596.99</v>
      </c>
      <c r="M156" s="2"/>
      <c r="N156" s="2"/>
      <c r="O156">
        <v>196911.2</v>
      </c>
      <c r="P156" s="2">
        <v>1581.69</v>
      </c>
      <c r="Q156" s="2">
        <f t="shared" si="4"/>
        <v>2154246.3800000004</v>
      </c>
      <c r="R156" s="2"/>
    </row>
    <row r="157" spans="1:18" x14ac:dyDescent="0.2">
      <c r="A157" s="5">
        <f t="shared" si="5"/>
        <v>41609</v>
      </c>
      <c r="B157">
        <v>2013</v>
      </c>
      <c r="C157">
        <v>12</v>
      </c>
      <c r="D157">
        <v>1160560.8799999999</v>
      </c>
      <c r="F157">
        <v>687645.79</v>
      </c>
      <c r="G157">
        <v>77565.22</v>
      </c>
      <c r="H157" s="2"/>
      <c r="I157">
        <v>25459</v>
      </c>
      <c r="J157" s="2"/>
      <c r="K157">
        <v>1.68</v>
      </c>
      <c r="L157">
        <v>42323.57</v>
      </c>
      <c r="M157" s="2"/>
      <c r="N157" s="2"/>
      <c r="O157">
        <v>259341.82</v>
      </c>
      <c r="P157" s="2">
        <v>1632.15</v>
      </c>
      <c r="Q157" s="2">
        <f t="shared" si="4"/>
        <v>2254530.11</v>
      </c>
      <c r="R157" s="2"/>
    </row>
    <row r="158" spans="1:18" x14ac:dyDescent="0.2">
      <c r="A158" s="5">
        <f t="shared" si="5"/>
        <v>41640</v>
      </c>
      <c r="B158">
        <v>2014</v>
      </c>
      <c r="C158">
        <v>1</v>
      </c>
      <c r="D158">
        <v>1341590.77</v>
      </c>
      <c r="F158">
        <v>618700.22</v>
      </c>
      <c r="G158">
        <v>58771.63</v>
      </c>
      <c r="H158" s="2"/>
      <c r="I158">
        <v>26603</v>
      </c>
      <c r="J158" s="2"/>
      <c r="K158">
        <v>1.23</v>
      </c>
      <c r="L158">
        <v>38068.68</v>
      </c>
      <c r="M158" s="2"/>
      <c r="N158" s="2"/>
      <c r="O158">
        <v>256493.14</v>
      </c>
      <c r="P158" s="2">
        <v>0</v>
      </c>
      <c r="Q158" s="2">
        <f t="shared" si="4"/>
        <v>2340228.67</v>
      </c>
      <c r="R158" s="2"/>
    </row>
    <row r="159" spans="1:18" x14ac:dyDescent="0.2">
      <c r="A159" s="5">
        <f t="shared" si="5"/>
        <v>41671</v>
      </c>
      <c r="B159">
        <v>2014</v>
      </c>
      <c r="C159">
        <v>2</v>
      </c>
      <c r="D159">
        <v>1436993.77</v>
      </c>
      <c r="F159">
        <v>545053.81999999995</v>
      </c>
      <c r="G159">
        <v>51661.760000000002</v>
      </c>
      <c r="H159" s="2"/>
      <c r="I159">
        <v>27681</v>
      </c>
      <c r="J159" s="2"/>
      <c r="K159">
        <v>0</v>
      </c>
      <c r="L159">
        <v>31324.62</v>
      </c>
      <c r="M159" s="2"/>
      <c r="N159" s="2"/>
      <c r="O159">
        <v>171991.45</v>
      </c>
      <c r="P159" s="2">
        <v>0</v>
      </c>
      <c r="Q159" s="2">
        <f t="shared" si="4"/>
        <v>2264706.42</v>
      </c>
      <c r="R159" s="2"/>
    </row>
    <row r="160" spans="1:18" x14ac:dyDescent="0.2">
      <c r="A160" s="5">
        <f t="shared" si="5"/>
        <v>41699</v>
      </c>
      <c r="B160">
        <v>2014</v>
      </c>
      <c r="C160">
        <v>3</v>
      </c>
      <c r="D160">
        <v>1264329.19</v>
      </c>
      <c r="F160">
        <v>847387.48</v>
      </c>
      <c r="G160">
        <v>25841.86</v>
      </c>
      <c r="H160" s="2"/>
      <c r="I160">
        <v>25124</v>
      </c>
      <c r="J160" s="2"/>
      <c r="K160">
        <v>0</v>
      </c>
      <c r="L160">
        <v>38587.25</v>
      </c>
      <c r="M160" s="2"/>
      <c r="N160" s="2"/>
      <c r="O160">
        <v>175047.08</v>
      </c>
      <c r="P160" s="2">
        <v>0</v>
      </c>
      <c r="Q160" s="2">
        <f t="shared" si="4"/>
        <v>2376316.86</v>
      </c>
      <c r="R160" s="2"/>
    </row>
    <row r="161" spans="1:18" x14ac:dyDescent="0.2">
      <c r="A161" s="5">
        <f t="shared" si="5"/>
        <v>41730</v>
      </c>
      <c r="B161">
        <v>2014</v>
      </c>
      <c r="C161">
        <v>4</v>
      </c>
      <c r="D161">
        <v>995708.16</v>
      </c>
      <c r="F161">
        <v>1429397.4</v>
      </c>
      <c r="G161">
        <v>24182.959999999999</v>
      </c>
      <c r="H161" s="2"/>
      <c r="I161">
        <v>12038</v>
      </c>
      <c r="J161" s="2"/>
      <c r="K161">
        <v>1.45</v>
      </c>
      <c r="L161">
        <v>42081.41</v>
      </c>
      <c r="M161" s="2"/>
      <c r="N161" s="2"/>
      <c r="O161">
        <v>188639</v>
      </c>
      <c r="P161" s="2">
        <v>0</v>
      </c>
      <c r="Q161" s="2">
        <f t="shared" si="4"/>
        <v>2692048.3800000004</v>
      </c>
      <c r="R161" s="2"/>
    </row>
    <row r="162" spans="1:18" x14ac:dyDescent="0.2">
      <c r="A162" s="5">
        <f t="shared" si="5"/>
        <v>41760</v>
      </c>
      <c r="B162">
        <v>2014</v>
      </c>
      <c r="C162">
        <v>5</v>
      </c>
      <c r="D162">
        <v>789568.82</v>
      </c>
      <c r="F162">
        <v>1404706.53</v>
      </c>
      <c r="G162">
        <v>35654.21</v>
      </c>
      <c r="H162" s="2"/>
      <c r="I162">
        <v>16106</v>
      </c>
      <c r="J162" s="2"/>
      <c r="K162">
        <v>1.29</v>
      </c>
      <c r="L162">
        <v>35545.18</v>
      </c>
      <c r="M162" s="2"/>
      <c r="N162" s="2"/>
      <c r="O162">
        <v>101857.54</v>
      </c>
      <c r="P162" s="2">
        <v>0</v>
      </c>
      <c r="Q162" s="2">
        <f t="shared" si="4"/>
        <v>2383439.5700000003</v>
      </c>
      <c r="R162" s="2"/>
    </row>
    <row r="163" spans="1:18" x14ac:dyDescent="0.2">
      <c r="A163" s="5">
        <f t="shared" si="5"/>
        <v>41791</v>
      </c>
      <c r="B163">
        <v>2014</v>
      </c>
      <c r="C163">
        <v>6</v>
      </c>
      <c r="D163">
        <v>898777.61</v>
      </c>
      <c r="F163">
        <v>1309981.43</v>
      </c>
      <c r="G163">
        <v>29828.86</v>
      </c>
      <c r="H163" s="2"/>
      <c r="I163">
        <v>16151</v>
      </c>
      <c r="J163" s="2"/>
      <c r="K163">
        <v>0</v>
      </c>
      <c r="L163">
        <v>341.69</v>
      </c>
      <c r="M163" s="2"/>
      <c r="N163" s="2"/>
      <c r="O163">
        <v>126946.56</v>
      </c>
      <c r="P163" s="2">
        <v>0</v>
      </c>
      <c r="Q163" s="2">
        <f t="shared" si="4"/>
        <v>2382027.15</v>
      </c>
      <c r="R163" s="2"/>
    </row>
    <row r="164" spans="1:18" x14ac:dyDescent="0.2">
      <c r="A164" s="5">
        <f t="shared" si="5"/>
        <v>41821</v>
      </c>
      <c r="B164">
        <v>2014</v>
      </c>
      <c r="C164">
        <v>7</v>
      </c>
      <c r="D164">
        <v>1438528.26</v>
      </c>
      <c r="F164">
        <v>1221947.07</v>
      </c>
      <c r="G164">
        <v>45516.47</v>
      </c>
      <c r="H164" s="2"/>
      <c r="I164">
        <v>15725</v>
      </c>
      <c r="J164" s="2"/>
      <c r="K164">
        <v>0.44</v>
      </c>
      <c r="L164">
        <v>23655.96</v>
      </c>
      <c r="M164" s="2"/>
      <c r="N164" s="2"/>
      <c r="O164">
        <v>101171.15</v>
      </c>
      <c r="P164" s="2">
        <v>0</v>
      </c>
      <c r="Q164" s="2">
        <f t="shared" si="4"/>
        <v>2846544.35</v>
      </c>
      <c r="R164" s="2"/>
    </row>
    <row r="165" spans="1:18" x14ac:dyDescent="0.2">
      <c r="A165" s="5">
        <f t="shared" si="5"/>
        <v>41852</v>
      </c>
      <c r="B165">
        <v>2014</v>
      </c>
      <c r="C165">
        <v>8</v>
      </c>
      <c r="D165">
        <v>1624024.19</v>
      </c>
      <c r="F165">
        <v>742761.04</v>
      </c>
      <c r="G165">
        <v>67321.429999999993</v>
      </c>
      <c r="H165" s="2"/>
      <c r="I165">
        <v>21235</v>
      </c>
      <c r="J165" s="2"/>
      <c r="K165">
        <v>1.1200000000000001</v>
      </c>
      <c r="L165">
        <v>44273.8</v>
      </c>
      <c r="M165" s="2"/>
      <c r="N165" s="2"/>
      <c r="O165">
        <v>99595.81</v>
      </c>
      <c r="P165" s="2">
        <v>0</v>
      </c>
      <c r="Q165" s="2">
        <f t="shared" si="4"/>
        <v>2599212.39</v>
      </c>
      <c r="R165" s="2"/>
    </row>
    <row r="166" spans="1:18" x14ac:dyDescent="0.2">
      <c r="A166" s="5">
        <f t="shared" si="5"/>
        <v>41883</v>
      </c>
      <c r="B166">
        <v>2014</v>
      </c>
      <c r="C166">
        <v>9</v>
      </c>
      <c r="D166">
        <v>1564652.63</v>
      </c>
      <c r="F166">
        <v>653005.4</v>
      </c>
      <c r="G166">
        <v>53792.84</v>
      </c>
      <c r="H166" s="2"/>
      <c r="I166">
        <v>19976</v>
      </c>
      <c r="J166" s="2"/>
      <c r="K166">
        <v>1.03</v>
      </c>
      <c r="L166">
        <v>41834.620000000003</v>
      </c>
      <c r="M166" s="2"/>
      <c r="N166" s="2"/>
      <c r="O166">
        <v>108505.96</v>
      </c>
      <c r="P166" s="2">
        <v>0</v>
      </c>
      <c r="Q166" s="2">
        <f t="shared" si="4"/>
        <v>2441768.4799999995</v>
      </c>
      <c r="R166" s="2"/>
    </row>
    <row r="167" spans="1:18" x14ac:dyDescent="0.2">
      <c r="A167" s="5">
        <f t="shared" si="5"/>
        <v>41913</v>
      </c>
      <c r="B167">
        <v>2014</v>
      </c>
      <c r="C167">
        <v>10</v>
      </c>
      <c r="D167">
        <v>1540157.77</v>
      </c>
      <c r="F167">
        <v>620933.5</v>
      </c>
      <c r="G167">
        <v>57992.63</v>
      </c>
      <c r="H167" s="2"/>
      <c r="I167">
        <v>28657</v>
      </c>
      <c r="J167" s="2"/>
      <c r="K167">
        <v>0.85</v>
      </c>
      <c r="L167">
        <v>40706.67</v>
      </c>
      <c r="M167" s="2"/>
      <c r="N167" s="2"/>
      <c r="O167">
        <v>197986.64</v>
      </c>
      <c r="P167" s="2">
        <v>0</v>
      </c>
      <c r="Q167" s="2">
        <f t="shared" si="4"/>
        <v>2486435.06</v>
      </c>
      <c r="R167" s="2"/>
    </row>
    <row r="168" spans="1:18" x14ac:dyDescent="0.2">
      <c r="A168" s="5">
        <f t="shared" si="5"/>
        <v>41944</v>
      </c>
      <c r="B168">
        <v>2014</v>
      </c>
      <c r="C168">
        <v>11</v>
      </c>
      <c r="D168">
        <v>1495398.27</v>
      </c>
      <c r="F168">
        <v>800196.06</v>
      </c>
      <c r="G168">
        <v>44647.88</v>
      </c>
      <c r="H168" s="2"/>
      <c r="I168">
        <v>26431</v>
      </c>
      <c r="J168" s="2"/>
      <c r="K168">
        <v>1.56</v>
      </c>
      <c r="L168">
        <v>42290.06</v>
      </c>
      <c r="M168" s="2"/>
      <c r="N168" s="2"/>
      <c r="O168">
        <v>234765.44</v>
      </c>
      <c r="P168" s="2">
        <v>0</v>
      </c>
      <c r="Q168" s="2">
        <f t="shared" si="4"/>
        <v>2643730.27</v>
      </c>
      <c r="R168" s="2"/>
    </row>
    <row r="169" spans="1:18" x14ac:dyDescent="0.2">
      <c r="A169" s="5">
        <f t="shared" si="5"/>
        <v>41974</v>
      </c>
      <c r="B169">
        <v>2014</v>
      </c>
      <c r="C169">
        <v>12</v>
      </c>
      <c r="D169">
        <v>1440837.58</v>
      </c>
      <c r="F169">
        <v>1020640.34</v>
      </c>
      <c r="G169">
        <v>48331.64</v>
      </c>
      <c r="H169" s="2"/>
      <c r="I169">
        <v>29087</v>
      </c>
      <c r="J169" s="2"/>
      <c r="K169">
        <v>0.84</v>
      </c>
      <c r="L169">
        <v>44567.61</v>
      </c>
      <c r="M169" s="2"/>
      <c r="N169" s="2"/>
      <c r="O169">
        <v>202608.74</v>
      </c>
      <c r="P169" s="2">
        <v>0</v>
      </c>
      <c r="Q169" s="2">
        <f t="shared" si="4"/>
        <v>2786073.75</v>
      </c>
      <c r="R169" s="2"/>
    </row>
    <row r="170" spans="1:18" x14ac:dyDescent="0.2">
      <c r="A170" s="5">
        <f t="shared" si="5"/>
        <v>42005</v>
      </c>
      <c r="B170">
        <v>2015</v>
      </c>
      <c r="C170">
        <v>1</v>
      </c>
      <c r="D170">
        <v>1578898</v>
      </c>
      <c r="F170">
        <v>835935</v>
      </c>
      <c r="G170">
        <v>52212</v>
      </c>
      <c r="H170" s="2"/>
      <c r="I170">
        <v>25938</v>
      </c>
      <c r="J170" s="2"/>
      <c r="K170">
        <v>1045</v>
      </c>
      <c r="L170">
        <v>41621</v>
      </c>
      <c r="M170" s="2"/>
      <c r="N170" s="2"/>
      <c r="O170">
        <v>257842</v>
      </c>
      <c r="P170" s="2">
        <v>1853</v>
      </c>
      <c r="Q170" s="2">
        <f t="shared" si="4"/>
        <v>2795344</v>
      </c>
      <c r="R170" s="2"/>
    </row>
    <row r="171" spans="1:18" x14ac:dyDescent="0.2">
      <c r="A171" s="5">
        <f t="shared" si="5"/>
        <v>42036</v>
      </c>
      <c r="B171">
        <v>2015</v>
      </c>
      <c r="C171">
        <v>2</v>
      </c>
      <c r="D171">
        <v>1006754</v>
      </c>
      <c r="F171">
        <v>836313</v>
      </c>
      <c r="G171">
        <v>71638</v>
      </c>
      <c r="H171" s="2"/>
      <c r="I171">
        <v>25360</v>
      </c>
      <c r="J171" s="2"/>
      <c r="K171">
        <v>1189</v>
      </c>
      <c r="L171">
        <v>38292</v>
      </c>
      <c r="M171" s="2"/>
      <c r="N171" s="2"/>
      <c r="O171">
        <v>167320</v>
      </c>
      <c r="P171" s="2">
        <v>1656</v>
      </c>
      <c r="Q171" s="2">
        <f t="shared" si="4"/>
        <v>2148522</v>
      </c>
      <c r="R171" s="2"/>
    </row>
    <row r="172" spans="1:18" x14ac:dyDescent="0.2">
      <c r="A172" s="5">
        <f t="shared" si="5"/>
        <v>42064</v>
      </c>
      <c r="B172">
        <v>2015</v>
      </c>
      <c r="C172">
        <v>3</v>
      </c>
      <c r="D172">
        <v>1155392</v>
      </c>
      <c r="F172">
        <v>913709</v>
      </c>
      <c r="G172">
        <v>107865</v>
      </c>
      <c r="H172" s="2"/>
      <c r="I172">
        <v>30263</v>
      </c>
      <c r="J172" s="2"/>
      <c r="K172">
        <v>1535</v>
      </c>
      <c r="L172">
        <v>39004</v>
      </c>
      <c r="M172" s="2"/>
      <c r="N172" s="2"/>
      <c r="O172">
        <v>238099</v>
      </c>
      <c r="P172" s="2">
        <v>1446</v>
      </c>
      <c r="Q172" s="2">
        <f t="shared" si="4"/>
        <v>2487313</v>
      </c>
      <c r="R172" s="2"/>
    </row>
    <row r="173" spans="1:18" x14ac:dyDescent="0.2">
      <c r="A173" s="5">
        <f t="shared" si="5"/>
        <v>42095</v>
      </c>
      <c r="B173">
        <v>2015</v>
      </c>
      <c r="C173">
        <v>4</v>
      </c>
      <c r="D173">
        <v>1075272</v>
      </c>
      <c r="F173">
        <v>1071838</v>
      </c>
      <c r="G173">
        <v>7250</v>
      </c>
      <c r="H173" s="2"/>
      <c r="I173">
        <v>23211</v>
      </c>
      <c r="J173" s="2"/>
      <c r="K173">
        <v>1941</v>
      </c>
      <c r="L173">
        <v>40678</v>
      </c>
      <c r="M173" s="2"/>
      <c r="N173" s="2"/>
      <c r="O173">
        <v>146704</v>
      </c>
      <c r="P173" s="2">
        <v>1622</v>
      </c>
      <c r="Q173" s="2">
        <f t="shared" si="4"/>
        <v>2368516</v>
      </c>
      <c r="R173" s="2"/>
    </row>
    <row r="174" spans="1:18" x14ac:dyDescent="0.2">
      <c r="A174" s="5">
        <f t="shared" si="5"/>
        <v>42125</v>
      </c>
      <c r="B174">
        <v>2015</v>
      </c>
      <c r="C174">
        <v>5</v>
      </c>
      <c r="D174">
        <v>1055149</v>
      </c>
      <c r="F174">
        <v>1264648</v>
      </c>
      <c r="G174">
        <v>45319</v>
      </c>
      <c r="H174" s="2"/>
      <c r="I174">
        <v>20698</v>
      </c>
      <c r="J174" s="2"/>
      <c r="K174">
        <v>1394</v>
      </c>
      <c r="L174">
        <v>43250</v>
      </c>
      <c r="M174" s="2"/>
      <c r="N174" s="2"/>
      <c r="O174">
        <v>101101</v>
      </c>
      <c r="P174" s="2">
        <v>1870</v>
      </c>
      <c r="Q174" s="2">
        <f t="shared" si="4"/>
        <v>2533429</v>
      </c>
      <c r="R174" s="2"/>
    </row>
    <row r="175" spans="1:18" x14ac:dyDescent="0.2">
      <c r="A175" s="5">
        <f t="shared" si="5"/>
        <v>42156</v>
      </c>
      <c r="B175">
        <v>2015</v>
      </c>
      <c r="C175">
        <v>6</v>
      </c>
      <c r="D175">
        <v>1356374</v>
      </c>
      <c r="F175">
        <v>1180000</v>
      </c>
      <c r="G175">
        <v>41503</v>
      </c>
      <c r="H175" s="2"/>
      <c r="I175">
        <v>24908</v>
      </c>
      <c r="J175" s="2"/>
      <c r="K175">
        <v>1716</v>
      </c>
      <c r="L175">
        <v>41925</v>
      </c>
      <c r="M175" s="2"/>
      <c r="N175" s="2"/>
      <c r="O175">
        <v>81625</v>
      </c>
      <c r="P175" s="2">
        <v>1777</v>
      </c>
      <c r="Q175" s="2">
        <f t="shared" si="4"/>
        <v>2729828</v>
      </c>
      <c r="R175" s="2"/>
    </row>
    <row r="176" spans="1:18" x14ac:dyDescent="0.2">
      <c r="A176" s="5">
        <f t="shared" si="5"/>
        <v>42186</v>
      </c>
      <c r="B176">
        <v>2015</v>
      </c>
      <c r="C176">
        <v>7</v>
      </c>
      <c r="D176">
        <v>1471622</v>
      </c>
      <c r="F176">
        <v>721193</v>
      </c>
      <c r="G176">
        <v>32572</v>
      </c>
      <c r="H176" s="2"/>
      <c r="I176">
        <v>27144</v>
      </c>
      <c r="J176" s="2"/>
      <c r="K176">
        <v>2445</v>
      </c>
      <c r="L176">
        <v>41684</v>
      </c>
      <c r="M176" s="2"/>
      <c r="N176" s="2"/>
      <c r="O176">
        <v>132267</v>
      </c>
      <c r="P176" s="2">
        <v>1889</v>
      </c>
      <c r="Q176" s="2">
        <f t="shared" si="4"/>
        <v>2430816</v>
      </c>
      <c r="R176" s="2"/>
    </row>
    <row r="177" spans="1:18" x14ac:dyDescent="0.2">
      <c r="A177" s="5">
        <f t="shared" si="5"/>
        <v>42217</v>
      </c>
      <c r="B177">
        <v>2015</v>
      </c>
      <c r="C177">
        <v>8</v>
      </c>
      <c r="D177">
        <v>1502528</v>
      </c>
      <c r="F177">
        <v>525417</v>
      </c>
      <c r="G177">
        <v>62449</v>
      </c>
      <c r="H177" s="2"/>
      <c r="I177">
        <v>28081</v>
      </c>
      <c r="J177" s="2"/>
      <c r="K177">
        <v>212</v>
      </c>
      <c r="L177">
        <v>43098</v>
      </c>
      <c r="M177" s="2"/>
      <c r="N177" s="2"/>
      <c r="O177">
        <v>116839</v>
      </c>
      <c r="P177" s="2">
        <v>1581</v>
      </c>
      <c r="Q177" s="2">
        <f t="shared" si="4"/>
        <v>2280205</v>
      </c>
      <c r="R177" s="2"/>
    </row>
    <row r="178" spans="1:18" x14ac:dyDescent="0.2">
      <c r="A178" s="5">
        <f t="shared" si="5"/>
        <v>42248</v>
      </c>
      <c r="B178">
        <v>2015</v>
      </c>
      <c r="C178">
        <v>9</v>
      </c>
      <c r="D178">
        <v>1471151</v>
      </c>
      <c r="F178">
        <v>521268</v>
      </c>
      <c r="G178">
        <v>5399</v>
      </c>
      <c r="H178" s="2"/>
      <c r="I178">
        <v>27686</v>
      </c>
      <c r="J178" s="2"/>
      <c r="K178">
        <v>1162</v>
      </c>
      <c r="L178">
        <v>41221</v>
      </c>
      <c r="M178" s="2"/>
      <c r="N178" s="2"/>
      <c r="O178">
        <v>141359</v>
      </c>
      <c r="P178" s="2">
        <v>1939</v>
      </c>
      <c r="Q178" s="2">
        <f t="shared" si="4"/>
        <v>2211185</v>
      </c>
      <c r="R178" s="2"/>
    </row>
    <row r="179" spans="1:18" x14ac:dyDescent="0.2">
      <c r="A179" s="5">
        <f t="shared" si="5"/>
        <v>42278</v>
      </c>
      <c r="B179">
        <v>2015</v>
      </c>
      <c r="C179">
        <v>10</v>
      </c>
      <c r="D179">
        <v>1502500</v>
      </c>
      <c r="F179">
        <v>525373</v>
      </c>
      <c r="G179">
        <v>46975</v>
      </c>
      <c r="H179" s="2"/>
      <c r="I179">
        <v>30052</v>
      </c>
      <c r="J179" s="2"/>
      <c r="K179">
        <v>1420</v>
      </c>
      <c r="L179">
        <v>43269</v>
      </c>
      <c r="M179" s="2"/>
      <c r="N179" s="2"/>
      <c r="O179">
        <v>165567</v>
      </c>
      <c r="P179" s="2">
        <v>1901</v>
      </c>
      <c r="Q179" s="2">
        <f t="shared" si="4"/>
        <v>2317057</v>
      </c>
      <c r="R179" s="2"/>
    </row>
    <row r="180" spans="1:18" x14ac:dyDescent="0.2">
      <c r="A180" s="5">
        <f t="shared" si="5"/>
        <v>42309</v>
      </c>
      <c r="B180">
        <v>2015</v>
      </c>
      <c r="C180">
        <v>11</v>
      </c>
      <c r="D180">
        <v>1448251</v>
      </c>
      <c r="F180">
        <v>626773</v>
      </c>
      <c r="G180">
        <v>53982</v>
      </c>
      <c r="H180" s="2"/>
      <c r="I180">
        <v>20389</v>
      </c>
      <c r="J180" s="2"/>
      <c r="K180">
        <v>1513</v>
      </c>
      <c r="L180">
        <v>40176</v>
      </c>
      <c r="M180" s="2"/>
      <c r="N180" s="2"/>
      <c r="O180">
        <v>208718</v>
      </c>
      <c r="P180" s="2">
        <v>1864</v>
      </c>
      <c r="Q180" s="2">
        <f t="shared" si="4"/>
        <v>2401666</v>
      </c>
      <c r="R180" s="2"/>
    </row>
    <row r="181" spans="1:18" x14ac:dyDescent="0.2">
      <c r="A181" s="5">
        <f t="shared" si="5"/>
        <v>42339</v>
      </c>
      <c r="B181">
        <v>2015</v>
      </c>
      <c r="C181">
        <v>12</v>
      </c>
      <c r="D181">
        <v>1389315</v>
      </c>
      <c r="F181">
        <v>865264</v>
      </c>
      <c r="G181">
        <v>72044</v>
      </c>
      <c r="H181" s="2"/>
      <c r="I181">
        <v>19042</v>
      </c>
      <c r="J181" s="2"/>
      <c r="K181">
        <v>1482</v>
      </c>
      <c r="L181">
        <v>42206</v>
      </c>
      <c r="M181" s="2"/>
      <c r="N181" s="2"/>
      <c r="O181">
        <v>207287</v>
      </c>
      <c r="P181" s="2">
        <v>1884</v>
      </c>
      <c r="Q181" s="2">
        <f t="shared" si="4"/>
        <v>2598524</v>
      </c>
      <c r="R181" s="2"/>
    </row>
    <row r="182" spans="1:18" x14ac:dyDescent="0.2">
      <c r="A182" s="5">
        <f t="shared" si="5"/>
        <v>42370</v>
      </c>
      <c r="B182">
        <v>2016</v>
      </c>
      <c r="C182">
        <v>1</v>
      </c>
      <c r="D182">
        <v>1454844</v>
      </c>
      <c r="F182">
        <v>656829</v>
      </c>
      <c r="G182">
        <v>58256</v>
      </c>
      <c r="H182" s="2"/>
      <c r="I182">
        <v>28860</v>
      </c>
      <c r="J182" s="2"/>
      <c r="K182">
        <v>1423</v>
      </c>
      <c r="L182">
        <v>41714</v>
      </c>
      <c r="M182" s="2"/>
      <c r="N182" s="2"/>
      <c r="O182">
        <v>196526</v>
      </c>
      <c r="P182" s="2">
        <v>1814</v>
      </c>
      <c r="Q182" s="2">
        <f t="shared" si="4"/>
        <v>2440266</v>
      </c>
      <c r="R182" s="2"/>
    </row>
    <row r="183" spans="1:18" x14ac:dyDescent="0.2">
      <c r="A183" s="5">
        <f t="shared" si="5"/>
        <v>42401</v>
      </c>
      <c r="B183">
        <v>2016</v>
      </c>
      <c r="C183">
        <v>2</v>
      </c>
      <c r="D183">
        <v>1238397</v>
      </c>
      <c r="F183">
        <v>609990</v>
      </c>
      <c r="G183">
        <v>53131</v>
      </c>
      <c r="H183" s="2"/>
      <c r="I183">
        <v>29170</v>
      </c>
      <c r="J183" s="2"/>
      <c r="K183">
        <v>1335</v>
      </c>
      <c r="L183">
        <v>38746</v>
      </c>
      <c r="M183" s="2"/>
      <c r="N183" s="2"/>
      <c r="O183">
        <v>257296</v>
      </c>
      <c r="P183" s="2">
        <v>1710</v>
      </c>
      <c r="Q183" s="2">
        <f t="shared" si="4"/>
        <v>2229775</v>
      </c>
      <c r="R183" s="2"/>
    </row>
    <row r="184" spans="1:18" x14ac:dyDescent="0.2">
      <c r="A184" s="5">
        <f t="shared" si="5"/>
        <v>42430</v>
      </c>
      <c r="B184">
        <v>2016</v>
      </c>
      <c r="C184">
        <v>3</v>
      </c>
      <c r="D184">
        <v>963915</v>
      </c>
      <c r="F184">
        <v>804441</v>
      </c>
      <c r="G184">
        <v>51252</v>
      </c>
      <c r="H184" s="2"/>
      <c r="I184">
        <v>31837</v>
      </c>
      <c r="J184" s="2"/>
      <c r="K184">
        <v>1093</v>
      </c>
      <c r="L184">
        <v>40607</v>
      </c>
      <c r="M184" s="2"/>
      <c r="N184" s="2"/>
      <c r="O184">
        <v>220814</v>
      </c>
      <c r="P184" s="2">
        <v>1754</v>
      </c>
      <c r="Q184" s="2">
        <f t="shared" si="4"/>
        <v>2115713</v>
      </c>
      <c r="R184" s="2"/>
    </row>
    <row r="185" spans="1:18" x14ac:dyDescent="0.2">
      <c r="A185" s="5">
        <f t="shared" si="5"/>
        <v>42461</v>
      </c>
      <c r="B185">
        <v>2016</v>
      </c>
      <c r="C185">
        <v>4</v>
      </c>
      <c r="D185">
        <v>817871</v>
      </c>
      <c r="F185">
        <v>978934</v>
      </c>
      <c r="G185">
        <v>46023</v>
      </c>
      <c r="H185" s="2"/>
      <c r="I185">
        <v>27940</v>
      </c>
      <c r="J185" s="2"/>
      <c r="K185">
        <v>636</v>
      </c>
      <c r="L185">
        <v>28164</v>
      </c>
      <c r="M185" s="2"/>
      <c r="N185" s="2"/>
      <c r="O185">
        <v>165753</v>
      </c>
      <c r="P185" s="2">
        <v>1606</v>
      </c>
      <c r="Q185" s="2">
        <f t="shared" si="4"/>
        <v>2066927</v>
      </c>
      <c r="R185" s="2"/>
    </row>
    <row r="186" spans="1:18" x14ac:dyDescent="0.2">
      <c r="A186" s="5">
        <f t="shared" si="5"/>
        <v>42491</v>
      </c>
      <c r="B186">
        <v>2016</v>
      </c>
      <c r="C186">
        <v>5</v>
      </c>
      <c r="D186">
        <v>515052</v>
      </c>
      <c r="F186">
        <v>1352681</v>
      </c>
      <c r="G186">
        <v>55613</v>
      </c>
      <c r="H186" s="2"/>
      <c r="I186">
        <v>29133</v>
      </c>
      <c r="J186" s="2"/>
      <c r="K186">
        <v>630</v>
      </c>
      <c r="L186">
        <v>27377</v>
      </c>
      <c r="M186" s="2"/>
      <c r="N186" s="2"/>
      <c r="O186">
        <v>141173</v>
      </c>
      <c r="P186" s="2">
        <v>1813</v>
      </c>
      <c r="Q186" s="2">
        <f t="shared" si="4"/>
        <v>2123472</v>
      </c>
      <c r="R186" s="2"/>
    </row>
    <row r="187" spans="1:18" x14ac:dyDescent="0.2">
      <c r="A187" s="5">
        <f t="shared" si="5"/>
        <v>42522</v>
      </c>
      <c r="B187">
        <v>2016</v>
      </c>
      <c r="C187">
        <v>6</v>
      </c>
      <c r="D187">
        <v>864727</v>
      </c>
      <c r="F187">
        <v>1045442</v>
      </c>
      <c r="G187">
        <v>64674</v>
      </c>
      <c r="H187" s="2"/>
      <c r="I187">
        <v>26000</v>
      </c>
      <c r="J187" s="2"/>
      <c r="K187">
        <v>908</v>
      </c>
      <c r="L187">
        <v>35339</v>
      </c>
      <c r="M187" s="2"/>
      <c r="N187" s="2"/>
      <c r="O187">
        <v>149058</v>
      </c>
      <c r="P187" s="2">
        <v>1864</v>
      </c>
      <c r="Q187" s="2">
        <f t="shared" si="4"/>
        <v>2188012</v>
      </c>
      <c r="R187" s="2"/>
    </row>
    <row r="188" spans="1:18" x14ac:dyDescent="0.2">
      <c r="A188" s="5">
        <f t="shared" si="5"/>
        <v>42552</v>
      </c>
      <c r="B188">
        <v>2016</v>
      </c>
      <c r="C188">
        <v>7</v>
      </c>
      <c r="D188">
        <v>1443099</v>
      </c>
      <c r="F188">
        <v>791588</v>
      </c>
      <c r="G188">
        <v>85635</v>
      </c>
      <c r="H188" s="2"/>
      <c r="I188">
        <v>26227</v>
      </c>
      <c r="J188" s="2"/>
      <c r="K188">
        <v>1</v>
      </c>
      <c r="L188">
        <v>43665</v>
      </c>
      <c r="M188" s="2"/>
      <c r="N188" s="2"/>
      <c r="O188">
        <v>124175</v>
      </c>
      <c r="P188" s="2">
        <v>1894</v>
      </c>
      <c r="Q188" s="2">
        <f t="shared" si="4"/>
        <v>2516284</v>
      </c>
      <c r="R188" s="2"/>
    </row>
    <row r="189" spans="1:18" x14ac:dyDescent="0.2">
      <c r="A189" s="5">
        <f t="shared" si="5"/>
        <v>42583</v>
      </c>
      <c r="B189">
        <v>2016</v>
      </c>
      <c r="C189">
        <v>8</v>
      </c>
      <c r="D189">
        <v>1507089</v>
      </c>
      <c r="F189">
        <v>571948</v>
      </c>
      <c r="G189">
        <v>103752</v>
      </c>
      <c r="H189" s="2"/>
      <c r="I189">
        <v>26283</v>
      </c>
      <c r="J189" s="2"/>
      <c r="K189">
        <v>349</v>
      </c>
      <c r="L189">
        <v>41857</v>
      </c>
      <c r="M189" s="2"/>
      <c r="N189" s="2"/>
      <c r="O189">
        <v>111536</v>
      </c>
      <c r="P189" s="2">
        <v>1897</v>
      </c>
      <c r="Q189" s="2">
        <f t="shared" si="4"/>
        <v>2364711</v>
      </c>
      <c r="R189" s="2"/>
    </row>
    <row r="190" spans="1:18" x14ac:dyDescent="0.2">
      <c r="A190" s="5">
        <f t="shared" si="5"/>
        <v>42614</v>
      </c>
      <c r="B190">
        <v>2016</v>
      </c>
      <c r="C190">
        <v>9</v>
      </c>
      <c r="D190">
        <v>1478760</v>
      </c>
      <c r="F190">
        <v>534604</v>
      </c>
      <c r="G190">
        <v>58130</v>
      </c>
      <c r="H190" s="2"/>
      <c r="I190">
        <v>25582</v>
      </c>
      <c r="J190" s="2"/>
      <c r="K190">
        <v>0</v>
      </c>
      <c r="L190">
        <v>36498</v>
      </c>
      <c r="M190" s="2"/>
      <c r="N190" s="2"/>
      <c r="O190">
        <v>166520</v>
      </c>
      <c r="P190" s="2">
        <v>1770</v>
      </c>
      <c r="Q190" s="2">
        <f t="shared" si="4"/>
        <v>2301864</v>
      </c>
      <c r="R190" s="2"/>
    </row>
    <row r="191" spans="1:18" x14ac:dyDescent="0.2">
      <c r="A191" s="5">
        <f t="shared" si="5"/>
        <v>42644</v>
      </c>
      <c r="B191">
        <v>2016</v>
      </c>
      <c r="C191">
        <v>10</v>
      </c>
      <c r="D191">
        <v>1400576</v>
      </c>
      <c r="F191">
        <v>634520</v>
      </c>
      <c r="G191">
        <v>37416</v>
      </c>
      <c r="H191" s="2"/>
      <c r="I191">
        <v>25066</v>
      </c>
      <c r="J191" s="2"/>
      <c r="K191">
        <v>0</v>
      </c>
      <c r="L191">
        <v>41943</v>
      </c>
      <c r="M191" s="2"/>
      <c r="N191" s="2"/>
      <c r="O191">
        <v>152180</v>
      </c>
      <c r="P191" s="2">
        <v>1750</v>
      </c>
      <c r="Q191" s="2">
        <f t="shared" si="4"/>
        <v>2293451</v>
      </c>
      <c r="R191" s="2"/>
    </row>
    <row r="192" spans="1:18" x14ac:dyDescent="0.2">
      <c r="A192" s="5">
        <f t="shared" si="5"/>
        <v>42675</v>
      </c>
      <c r="B192">
        <v>2016</v>
      </c>
      <c r="C192">
        <v>11</v>
      </c>
      <c r="D192">
        <v>1337818</v>
      </c>
      <c r="F192">
        <v>1063772</v>
      </c>
      <c r="G192">
        <v>36619</v>
      </c>
      <c r="H192" s="2"/>
      <c r="I192">
        <v>23045</v>
      </c>
      <c r="J192" s="2"/>
      <c r="K192">
        <v>829</v>
      </c>
      <c r="L192">
        <v>41122</v>
      </c>
      <c r="M192" s="2"/>
      <c r="N192" s="2"/>
      <c r="O192">
        <v>203142</v>
      </c>
      <c r="P192" s="2">
        <v>1814</v>
      </c>
      <c r="Q192" s="2">
        <f t="shared" si="4"/>
        <v>2708161</v>
      </c>
      <c r="R192" s="2"/>
    </row>
    <row r="193" spans="1:18" x14ac:dyDescent="0.2">
      <c r="A193" s="5">
        <f t="shared" si="5"/>
        <v>42705</v>
      </c>
      <c r="B193">
        <v>2016</v>
      </c>
      <c r="C193">
        <v>12</v>
      </c>
      <c r="D193">
        <v>1306933</v>
      </c>
      <c r="F193">
        <v>1138732</v>
      </c>
      <c r="G193">
        <v>43606</v>
      </c>
      <c r="H193" s="2"/>
      <c r="I193">
        <v>27725</v>
      </c>
      <c r="J193" s="2"/>
      <c r="K193">
        <v>1381</v>
      </c>
      <c r="L193">
        <v>42953</v>
      </c>
      <c r="M193" s="2"/>
      <c r="N193" s="2"/>
      <c r="O193">
        <v>241490</v>
      </c>
      <c r="P193" s="2">
        <v>1858</v>
      </c>
      <c r="Q193" s="2">
        <f t="shared" si="4"/>
        <v>2804678</v>
      </c>
      <c r="R193" s="2"/>
    </row>
    <row r="194" spans="1:18" x14ac:dyDescent="0.2">
      <c r="A194" s="5">
        <f t="shared" si="5"/>
        <v>42736</v>
      </c>
      <c r="B194">
        <v>2017</v>
      </c>
      <c r="C194">
        <v>1</v>
      </c>
      <c r="D194">
        <v>1446648</v>
      </c>
      <c r="F194">
        <v>1011831</v>
      </c>
      <c r="G194">
        <v>36147</v>
      </c>
      <c r="H194" s="2"/>
      <c r="I194">
        <v>26894</v>
      </c>
      <c r="J194" s="2"/>
      <c r="K194">
        <v>1334</v>
      </c>
      <c r="L194">
        <v>41484</v>
      </c>
      <c r="M194" s="2"/>
      <c r="N194" s="2"/>
      <c r="O194">
        <v>173939</v>
      </c>
      <c r="P194" s="2">
        <v>1792</v>
      </c>
      <c r="Q194" s="2">
        <f t="shared" ref="Q194:Q216" si="6">SUM(D194:P194)</f>
        <v>2740069</v>
      </c>
      <c r="R194" s="2"/>
    </row>
    <row r="195" spans="1:18" x14ac:dyDescent="0.2">
      <c r="A195" s="5">
        <f t="shared" ref="A195:A241" si="7">DATE(B195,C195,1)</f>
        <v>42767</v>
      </c>
      <c r="B195">
        <v>2017</v>
      </c>
      <c r="C195">
        <v>2</v>
      </c>
      <c r="D195">
        <v>1263268</v>
      </c>
      <c r="F195">
        <v>899552</v>
      </c>
      <c r="G195">
        <v>25853</v>
      </c>
      <c r="H195" s="2"/>
      <c r="I195">
        <v>26503</v>
      </c>
      <c r="J195" s="2"/>
      <c r="K195">
        <v>1257</v>
      </c>
      <c r="L195">
        <v>32530</v>
      </c>
      <c r="M195" s="2"/>
      <c r="N195" s="2"/>
      <c r="O195">
        <v>206895</v>
      </c>
      <c r="P195" s="2">
        <v>1644</v>
      </c>
      <c r="Q195" s="2">
        <f t="shared" si="6"/>
        <v>2457502</v>
      </c>
      <c r="R195" s="2"/>
    </row>
    <row r="196" spans="1:18" x14ac:dyDescent="0.2">
      <c r="A196" s="5">
        <f t="shared" si="7"/>
        <v>42795</v>
      </c>
      <c r="B196">
        <v>2017</v>
      </c>
      <c r="C196">
        <v>3</v>
      </c>
      <c r="D196">
        <v>919053</v>
      </c>
      <c r="F196">
        <v>1105491</v>
      </c>
      <c r="G196">
        <v>32220</v>
      </c>
      <c r="H196" s="2"/>
      <c r="I196">
        <v>29631</v>
      </c>
      <c r="J196" s="2"/>
      <c r="K196">
        <v>1329</v>
      </c>
      <c r="L196">
        <v>37092</v>
      </c>
      <c r="M196" s="2"/>
      <c r="N196" s="2"/>
      <c r="O196">
        <v>230296</v>
      </c>
      <c r="P196" s="2">
        <v>1777</v>
      </c>
      <c r="Q196" s="2">
        <f t="shared" si="6"/>
        <v>2356889</v>
      </c>
      <c r="R196" s="2"/>
    </row>
    <row r="197" spans="1:18" x14ac:dyDescent="0.2">
      <c r="A197" s="5">
        <f t="shared" si="7"/>
        <v>42826</v>
      </c>
      <c r="B197">
        <v>2017</v>
      </c>
      <c r="C197">
        <v>4</v>
      </c>
      <c r="D197">
        <v>780830</v>
      </c>
      <c r="F197">
        <v>1051866</v>
      </c>
      <c r="G197">
        <v>27347</v>
      </c>
      <c r="H197" s="2"/>
      <c r="I197">
        <v>29671</v>
      </c>
      <c r="J197" s="2"/>
      <c r="K197">
        <v>1494</v>
      </c>
      <c r="L197">
        <v>34223</v>
      </c>
      <c r="M197" s="2"/>
      <c r="N197">
        <v>1686</v>
      </c>
      <c r="O197">
        <v>214299</v>
      </c>
      <c r="P197" s="2">
        <v>1737</v>
      </c>
      <c r="Q197" s="2">
        <f t="shared" si="6"/>
        <v>2143153</v>
      </c>
      <c r="R197" s="2"/>
    </row>
    <row r="198" spans="1:18" x14ac:dyDescent="0.2">
      <c r="A198" s="5">
        <f t="shared" si="7"/>
        <v>42856</v>
      </c>
      <c r="B198">
        <v>2017</v>
      </c>
      <c r="C198">
        <v>5</v>
      </c>
      <c r="D198">
        <v>727371</v>
      </c>
      <c r="F198">
        <v>1140651</v>
      </c>
      <c r="G198">
        <v>29489</v>
      </c>
      <c r="H198" s="2"/>
      <c r="I198">
        <v>24565</v>
      </c>
      <c r="J198" s="2"/>
      <c r="K198">
        <v>1546</v>
      </c>
      <c r="L198">
        <v>35848</v>
      </c>
      <c r="M198" s="2"/>
      <c r="N198">
        <v>1982</v>
      </c>
      <c r="O198">
        <v>187537</v>
      </c>
      <c r="P198" s="2">
        <v>1335</v>
      </c>
      <c r="Q198" s="2">
        <f t="shared" si="6"/>
        <v>2150324</v>
      </c>
      <c r="R198" s="2"/>
    </row>
    <row r="199" spans="1:18" x14ac:dyDescent="0.2">
      <c r="A199" s="5">
        <f t="shared" si="7"/>
        <v>42887</v>
      </c>
      <c r="B199">
        <v>2017</v>
      </c>
      <c r="C199">
        <v>6</v>
      </c>
      <c r="D199">
        <v>667324</v>
      </c>
      <c r="F199">
        <v>1132430</v>
      </c>
      <c r="G199">
        <v>29462</v>
      </c>
      <c r="H199" s="2"/>
      <c r="I199">
        <v>27180</v>
      </c>
      <c r="J199" s="2"/>
      <c r="K199">
        <v>1250</v>
      </c>
      <c r="L199">
        <v>36619</v>
      </c>
      <c r="M199" s="2"/>
      <c r="N199">
        <v>2095</v>
      </c>
      <c r="O199">
        <v>162024</v>
      </c>
      <c r="P199" s="2">
        <v>1804</v>
      </c>
      <c r="Q199" s="2">
        <f t="shared" si="6"/>
        <v>2060188</v>
      </c>
      <c r="R199" s="2"/>
    </row>
    <row r="200" spans="1:18" x14ac:dyDescent="0.2">
      <c r="A200" s="5">
        <f t="shared" si="7"/>
        <v>42917</v>
      </c>
      <c r="B200">
        <v>2017</v>
      </c>
      <c r="C200">
        <v>7</v>
      </c>
      <c r="D200">
        <v>1443327</v>
      </c>
      <c r="F200">
        <v>862977</v>
      </c>
      <c r="G200">
        <v>60864</v>
      </c>
      <c r="H200" s="2"/>
      <c r="I200">
        <v>26973</v>
      </c>
      <c r="J200" s="2"/>
      <c r="K200">
        <v>1379</v>
      </c>
      <c r="L200">
        <v>39932</v>
      </c>
      <c r="M200" s="2"/>
      <c r="N200">
        <v>1896</v>
      </c>
      <c r="O200">
        <v>104361</v>
      </c>
      <c r="P200" s="2">
        <v>1747</v>
      </c>
      <c r="Q200" s="2">
        <f t="shared" si="6"/>
        <v>2543456</v>
      </c>
      <c r="R200" s="2"/>
    </row>
    <row r="201" spans="1:18" x14ac:dyDescent="0.2">
      <c r="A201" s="5">
        <f t="shared" si="7"/>
        <v>42948</v>
      </c>
      <c r="B201">
        <v>2017</v>
      </c>
      <c r="C201">
        <v>8</v>
      </c>
      <c r="D201">
        <v>1571884</v>
      </c>
      <c r="F201">
        <v>647339</v>
      </c>
      <c r="G201">
        <v>69093</v>
      </c>
      <c r="H201" s="2"/>
      <c r="I201">
        <v>28606</v>
      </c>
      <c r="J201" s="2"/>
      <c r="K201">
        <v>1684</v>
      </c>
      <c r="L201">
        <v>41190</v>
      </c>
      <c r="M201" s="2"/>
      <c r="N201">
        <v>1822</v>
      </c>
      <c r="O201">
        <v>88669</v>
      </c>
      <c r="P201" s="2">
        <v>1995</v>
      </c>
      <c r="Q201" s="2">
        <f t="shared" si="6"/>
        <v>2452282</v>
      </c>
      <c r="R201" s="2"/>
    </row>
    <row r="202" spans="1:18" x14ac:dyDescent="0.2">
      <c r="A202" s="5">
        <f t="shared" si="7"/>
        <v>42979</v>
      </c>
      <c r="B202">
        <v>2017</v>
      </c>
      <c r="C202">
        <v>9</v>
      </c>
      <c r="D202">
        <v>1314958</v>
      </c>
      <c r="F202">
        <v>615814</v>
      </c>
      <c r="G202">
        <v>45430</v>
      </c>
      <c r="H202" s="2"/>
      <c r="I202">
        <v>26524</v>
      </c>
      <c r="J202" s="2"/>
      <c r="K202">
        <v>1424</v>
      </c>
      <c r="L202">
        <v>40539</v>
      </c>
      <c r="M202" s="2"/>
      <c r="N202">
        <v>3593</v>
      </c>
      <c r="O202">
        <v>133411</v>
      </c>
      <c r="P202" s="2">
        <v>1951</v>
      </c>
      <c r="Q202" s="2">
        <f t="shared" si="6"/>
        <v>2183644</v>
      </c>
      <c r="R202" s="2"/>
    </row>
    <row r="203" spans="1:18" x14ac:dyDescent="0.2">
      <c r="A203" s="5">
        <f t="shared" si="7"/>
        <v>43009</v>
      </c>
      <c r="B203">
        <v>2017</v>
      </c>
      <c r="C203">
        <v>10</v>
      </c>
      <c r="D203">
        <v>1178704</v>
      </c>
      <c r="F203">
        <v>558819</v>
      </c>
      <c r="G203">
        <v>40691</v>
      </c>
      <c r="H203" s="2"/>
      <c r="I203">
        <v>30252</v>
      </c>
      <c r="J203" s="2"/>
      <c r="K203">
        <v>1042</v>
      </c>
      <c r="L203">
        <v>41500</v>
      </c>
      <c r="M203" s="2"/>
      <c r="N203">
        <v>3321</v>
      </c>
      <c r="O203">
        <v>218712</v>
      </c>
      <c r="P203" s="2">
        <v>1729</v>
      </c>
      <c r="Q203" s="2">
        <f t="shared" si="6"/>
        <v>2074770</v>
      </c>
      <c r="R203" s="2"/>
    </row>
    <row r="204" spans="1:18" x14ac:dyDescent="0.2">
      <c r="A204" s="5">
        <f t="shared" si="7"/>
        <v>43040</v>
      </c>
      <c r="B204">
        <v>2017</v>
      </c>
      <c r="C204">
        <v>11</v>
      </c>
      <c r="D204">
        <v>1427770</v>
      </c>
      <c r="F204">
        <v>665159</v>
      </c>
      <c r="G204">
        <v>31664</v>
      </c>
      <c r="H204" s="2"/>
      <c r="I204">
        <v>28586</v>
      </c>
      <c r="J204" s="2"/>
      <c r="K204">
        <v>0</v>
      </c>
      <c r="L204">
        <v>35911</v>
      </c>
      <c r="M204" s="2"/>
      <c r="N204">
        <v>2164</v>
      </c>
      <c r="O204">
        <v>216321</v>
      </c>
      <c r="P204" s="2">
        <v>1843</v>
      </c>
      <c r="Q204" s="2">
        <f t="shared" si="6"/>
        <v>2409418</v>
      </c>
      <c r="R204" s="2"/>
    </row>
    <row r="205" spans="1:18" x14ac:dyDescent="0.2">
      <c r="A205" s="5">
        <f t="shared" si="7"/>
        <v>43070</v>
      </c>
      <c r="B205">
        <v>2017</v>
      </c>
      <c r="C205">
        <v>12</v>
      </c>
      <c r="D205">
        <v>1499706</v>
      </c>
      <c r="F205">
        <v>868880</v>
      </c>
      <c r="G205">
        <v>43290</v>
      </c>
      <c r="H205" s="2"/>
      <c r="I205">
        <v>26449</v>
      </c>
      <c r="J205" s="2"/>
      <c r="K205">
        <v>0</v>
      </c>
      <c r="L205">
        <v>41454</v>
      </c>
      <c r="M205" s="2"/>
      <c r="N205">
        <v>1967</v>
      </c>
      <c r="O205">
        <v>213377</v>
      </c>
      <c r="P205" s="2">
        <v>1828</v>
      </c>
      <c r="Q205" s="2">
        <f t="shared" si="6"/>
        <v>2696951</v>
      </c>
      <c r="R205" s="2"/>
    </row>
    <row r="206" spans="1:18" x14ac:dyDescent="0.2">
      <c r="A206" s="5">
        <f t="shared" si="7"/>
        <v>43101</v>
      </c>
      <c r="B206">
        <v>2018</v>
      </c>
      <c r="C206">
        <v>1</v>
      </c>
      <c r="D206">
        <v>1452855</v>
      </c>
      <c r="F206">
        <v>1111967</v>
      </c>
      <c r="G206">
        <v>30335</v>
      </c>
      <c r="H206" s="2"/>
      <c r="I206">
        <v>25850</v>
      </c>
      <c r="J206" s="2"/>
      <c r="K206">
        <v>0</v>
      </c>
      <c r="L206">
        <v>39065</v>
      </c>
      <c r="M206" s="2"/>
      <c r="N206">
        <v>2138</v>
      </c>
      <c r="O206">
        <v>231811</v>
      </c>
      <c r="P206" s="2">
        <v>1726</v>
      </c>
      <c r="Q206" s="2">
        <f t="shared" si="6"/>
        <v>2895747</v>
      </c>
      <c r="R206" s="2"/>
    </row>
    <row r="207" spans="1:18" x14ac:dyDescent="0.2">
      <c r="A207" s="5">
        <f t="shared" si="7"/>
        <v>43132</v>
      </c>
      <c r="B207">
        <v>2018</v>
      </c>
      <c r="C207">
        <v>2</v>
      </c>
      <c r="D207">
        <v>1149324</v>
      </c>
      <c r="F207">
        <v>1090081</v>
      </c>
      <c r="G207">
        <v>25641</v>
      </c>
      <c r="H207" s="2"/>
      <c r="I207">
        <v>25028</v>
      </c>
      <c r="J207" s="2"/>
      <c r="K207">
        <v>834</v>
      </c>
      <c r="L207">
        <v>37879</v>
      </c>
      <c r="M207" s="2"/>
      <c r="N207">
        <v>2507</v>
      </c>
      <c r="O207">
        <v>197778</v>
      </c>
      <c r="P207" s="2">
        <v>1572</v>
      </c>
      <c r="Q207" s="2">
        <f t="shared" si="6"/>
        <v>2530644</v>
      </c>
      <c r="R207" s="2"/>
    </row>
    <row r="208" spans="1:18" x14ac:dyDescent="0.2">
      <c r="A208" s="5">
        <f t="shared" si="7"/>
        <v>43160</v>
      </c>
      <c r="B208">
        <v>2018</v>
      </c>
      <c r="C208">
        <v>3</v>
      </c>
      <c r="D208">
        <v>1338146</v>
      </c>
      <c r="F208">
        <v>1028408</v>
      </c>
      <c r="G208">
        <v>23169</v>
      </c>
      <c r="H208" s="2"/>
      <c r="I208">
        <v>28812</v>
      </c>
      <c r="J208" s="2"/>
      <c r="K208">
        <v>1883</v>
      </c>
      <c r="L208">
        <v>42477</v>
      </c>
      <c r="M208" s="2"/>
      <c r="N208">
        <v>3190</v>
      </c>
      <c r="O208">
        <v>211642</v>
      </c>
      <c r="P208" s="2">
        <v>1735</v>
      </c>
      <c r="Q208" s="2">
        <f t="shared" si="6"/>
        <v>2679462</v>
      </c>
      <c r="R208" s="2"/>
    </row>
    <row r="209" spans="1:18" x14ac:dyDescent="0.2">
      <c r="A209" s="5">
        <f t="shared" si="7"/>
        <v>43191</v>
      </c>
      <c r="B209">
        <v>2018</v>
      </c>
      <c r="C209">
        <v>4</v>
      </c>
      <c r="D209">
        <v>794384</v>
      </c>
      <c r="F209">
        <v>1034584</v>
      </c>
      <c r="G209">
        <v>30077</v>
      </c>
      <c r="H209" s="2"/>
      <c r="I209">
        <v>22656</v>
      </c>
      <c r="J209" s="2"/>
      <c r="K209">
        <v>1578</v>
      </c>
      <c r="L209">
        <v>39824</v>
      </c>
      <c r="M209" s="2"/>
      <c r="N209">
        <v>3689</v>
      </c>
      <c r="O209">
        <v>197911</v>
      </c>
      <c r="P209" s="2">
        <v>1708</v>
      </c>
      <c r="Q209" s="2">
        <f t="shared" si="6"/>
        <v>2126411</v>
      </c>
      <c r="R209" s="2"/>
    </row>
    <row r="210" spans="1:18" x14ac:dyDescent="0.2">
      <c r="A210" s="5">
        <f t="shared" si="7"/>
        <v>43221</v>
      </c>
      <c r="B210">
        <v>2018</v>
      </c>
      <c r="C210">
        <v>5</v>
      </c>
      <c r="D210">
        <v>605404</v>
      </c>
      <c r="F210">
        <v>1203182</v>
      </c>
      <c r="G210">
        <v>37638</v>
      </c>
      <c r="H210" s="2"/>
      <c r="I210">
        <v>24606</v>
      </c>
      <c r="J210" s="2"/>
      <c r="K210">
        <v>670</v>
      </c>
      <c r="L210">
        <v>25304</v>
      </c>
      <c r="M210" s="2"/>
      <c r="N210">
        <v>4014</v>
      </c>
      <c r="O210">
        <v>155672</v>
      </c>
      <c r="P210" s="2">
        <v>1346</v>
      </c>
      <c r="Q210" s="2">
        <f t="shared" si="6"/>
        <v>2057836</v>
      </c>
      <c r="R210" s="2"/>
    </row>
    <row r="211" spans="1:18" x14ac:dyDescent="0.2">
      <c r="A211" s="5">
        <f t="shared" si="7"/>
        <v>43252</v>
      </c>
      <c r="B211">
        <v>2018</v>
      </c>
      <c r="C211">
        <v>6</v>
      </c>
      <c r="D211">
        <v>769706</v>
      </c>
      <c r="F211">
        <v>1099098</v>
      </c>
      <c r="G211">
        <v>23801</v>
      </c>
      <c r="H211" s="2"/>
      <c r="I211">
        <v>25750</v>
      </c>
      <c r="J211" s="2"/>
      <c r="K211">
        <v>199</v>
      </c>
      <c r="L211">
        <v>6225</v>
      </c>
      <c r="M211" s="2"/>
      <c r="N211">
        <v>4397</v>
      </c>
      <c r="O211">
        <v>157715</v>
      </c>
      <c r="P211" s="2">
        <v>1894</v>
      </c>
      <c r="Q211" s="2">
        <f t="shared" si="6"/>
        <v>2088785</v>
      </c>
      <c r="R211" s="2"/>
    </row>
    <row r="212" spans="1:18" x14ac:dyDescent="0.2">
      <c r="A212" s="5">
        <f t="shared" si="7"/>
        <v>43282</v>
      </c>
      <c r="B212">
        <v>2018</v>
      </c>
      <c r="C212">
        <v>7</v>
      </c>
      <c r="D212">
        <v>700323</v>
      </c>
      <c r="F212">
        <v>856795</v>
      </c>
      <c r="G212">
        <v>54612</v>
      </c>
      <c r="H212" s="2"/>
      <c r="I212">
        <v>24234</v>
      </c>
      <c r="J212" s="2"/>
      <c r="K212">
        <v>1602</v>
      </c>
      <c r="L212">
        <v>45038</v>
      </c>
      <c r="M212" s="2"/>
      <c r="N212">
        <v>3975</v>
      </c>
      <c r="O212">
        <v>116450</v>
      </c>
      <c r="P212" s="2">
        <v>1967</v>
      </c>
      <c r="Q212" s="2">
        <f t="shared" si="6"/>
        <v>1804996</v>
      </c>
      <c r="R212" s="2"/>
    </row>
    <row r="213" spans="1:18" x14ac:dyDescent="0.2">
      <c r="A213" s="5">
        <f t="shared" si="7"/>
        <v>43313</v>
      </c>
      <c r="B213">
        <v>2018</v>
      </c>
      <c r="C213">
        <v>8</v>
      </c>
      <c r="D213">
        <v>938055</v>
      </c>
      <c r="F213">
        <v>686440</v>
      </c>
      <c r="G213">
        <v>60721</v>
      </c>
      <c r="H213" s="2"/>
      <c r="I213">
        <v>24232</v>
      </c>
      <c r="J213" s="2"/>
      <c r="K213">
        <v>1360</v>
      </c>
      <c r="L213">
        <v>41104</v>
      </c>
      <c r="M213" s="2"/>
      <c r="N213">
        <v>3957</v>
      </c>
      <c r="O213">
        <v>125597</v>
      </c>
      <c r="P213" s="2">
        <v>1997</v>
      </c>
      <c r="Q213" s="2">
        <f t="shared" si="6"/>
        <v>1883463</v>
      </c>
      <c r="R213" s="2"/>
    </row>
    <row r="214" spans="1:18" x14ac:dyDescent="0.2">
      <c r="A214" s="5">
        <f t="shared" si="7"/>
        <v>43344</v>
      </c>
      <c r="B214">
        <v>2018</v>
      </c>
      <c r="C214">
        <v>9</v>
      </c>
      <c r="D214">
        <v>1277881</v>
      </c>
      <c r="F214">
        <v>554976</v>
      </c>
      <c r="G214">
        <v>39848</v>
      </c>
      <c r="H214" s="2"/>
      <c r="I214">
        <v>23697</v>
      </c>
      <c r="J214" s="2"/>
      <c r="K214">
        <v>1376</v>
      </c>
      <c r="L214">
        <v>38462</v>
      </c>
      <c r="M214" s="2"/>
      <c r="N214">
        <v>3492</v>
      </c>
      <c r="O214">
        <v>147899</v>
      </c>
      <c r="P214" s="2">
        <v>1973</v>
      </c>
      <c r="Q214" s="2">
        <f t="shared" si="6"/>
        <v>2089604</v>
      </c>
      <c r="R214" s="2"/>
    </row>
    <row r="215" spans="1:18" x14ac:dyDescent="0.2">
      <c r="A215" s="5">
        <f t="shared" si="7"/>
        <v>43374</v>
      </c>
      <c r="B215">
        <v>2018</v>
      </c>
      <c r="C215">
        <v>10</v>
      </c>
      <c r="D215">
        <v>1456719</v>
      </c>
      <c r="F215">
        <v>580366</v>
      </c>
      <c r="G215">
        <v>40003</v>
      </c>
      <c r="H215" s="2"/>
      <c r="I215">
        <v>26501</v>
      </c>
      <c r="J215" s="2"/>
      <c r="K215">
        <v>941</v>
      </c>
      <c r="L215">
        <v>43605</v>
      </c>
      <c r="M215" s="2"/>
      <c r="N215">
        <v>2891</v>
      </c>
      <c r="O215">
        <v>197653</v>
      </c>
      <c r="P215" s="2">
        <v>1693</v>
      </c>
      <c r="Q215" s="2">
        <f t="shared" si="6"/>
        <v>2350372</v>
      </c>
      <c r="R215" s="2"/>
    </row>
    <row r="216" spans="1:18" x14ac:dyDescent="0.2">
      <c r="A216" s="5">
        <f t="shared" si="7"/>
        <v>43405</v>
      </c>
      <c r="B216">
        <v>2018</v>
      </c>
      <c r="C216">
        <v>11</v>
      </c>
      <c r="D216">
        <v>1445543</v>
      </c>
      <c r="F216">
        <v>736325</v>
      </c>
      <c r="G216">
        <v>47887</v>
      </c>
      <c r="H216" s="2"/>
      <c r="I216">
        <v>24804</v>
      </c>
      <c r="J216" s="2"/>
      <c r="K216">
        <v>958</v>
      </c>
      <c r="L216">
        <v>42469</v>
      </c>
      <c r="M216" s="2"/>
      <c r="N216">
        <v>2197</v>
      </c>
      <c r="O216">
        <v>218440</v>
      </c>
      <c r="P216" s="2">
        <v>1802</v>
      </c>
      <c r="Q216" s="2">
        <f t="shared" si="6"/>
        <v>2520425</v>
      </c>
      <c r="R216" s="2"/>
    </row>
    <row r="217" spans="1:18" x14ac:dyDescent="0.2">
      <c r="A217" s="5">
        <f t="shared" si="7"/>
        <v>43435</v>
      </c>
      <c r="B217">
        <v>2018</v>
      </c>
      <c r="C217">
        <v>12</v>
      </c>
      <c r="D217">
        <v>1292468</v>
      </c>
      <c r="F217">
        <v>746745</v>
      </c>
      <c r="G217">
        <v>56807</v>
      </c>
      <c r="H217" s="2"/>
      <c r="I217">
        <v>28502</v>
      </c>
      <c r="J217" s="2"/>
      <c r="K217">
        <v>1014</v>
      </c>
      <c r="L217">
        <v>44776</v>
      </c>
      <c r="M217" s="2"/>
      <c r="N217">
        <v>1670</v>
      </c>
      <c r="O217">
        <v>222257</v>
      </c>
      <c r="P217" s="2">
        <v>1918</v>
      </c>
      <c r="Q217" s="2">
        <f>SUM(D217:P217)</f>
        <v>2396157</v>
      </c>
      <c r="R217" s="2"/>
    </row>
    <row r="218" spans="1:18" x14ac:dyDescent="0.2">
      <c r="A218" s="5">
        <f t="shared" si="7"/>
        <v>43466</v>
      </c>
      <c r="B218">
        <v>2019</v>
      </c>
      <c r="C218">
        <v>1</v>
      </c>
      <c r="D218">
        <v>1481454</v>
      </c>
      <c r="F218">
        <v>860942</v>
      </c>
      <c r="G218">
        <v>49118</v>
      </c>
      <c r="H218" s="2"/>
      <c r="I218">
        <v>27136</v>
      </c>
      <c r="J218" s="2"/>
      <c r="K218">
        <v>993</v>
      </c>
      <c r="L218">
        <v>44468</v>
      </c>
      <c r="M218" s="2"/>
      <c r="N218">
        <v>1736</v>
      </c>
      <c r="O218">
        <v>227439</v>
      </c>
      <c r="P218" s="2">
        <v>1845</v>
      </c>
      <c r="Q218" s="2">
        <f t="shared" ref="Q218:Q229" si="8">SUM(D218:P218)</f>
        <v>2695131</v>
      </c>
      <c r="R218" s="2"/>
    </row>
    <row r="219" spans="1:18" x14ac:dyDescent="0.2">
      <c r="A219" s="5">
        <f t="shared" si="7"/>
        <v>43497</v>
      </c>
      <c r="B219">
        <v>2019</v>
      </c>
      <c r="C219">
        <v>2</v>
      </c>
      <c r="D219">
        <v>1302339</v>
      </c>
      <c r="F219">
        <v>772899</v>
      </c>
      <c r="G219">
        <v>65995</v>
      </c>
      <c r="H219" s="2"/>
      <c r="I219">
        <v>21327</v>
      </c>
      <c r="J219" s="2"/>
      <c r="K219">
        <v>879</v>
      </c>
      <c r="L219">
        <v>40217</v>
      </c>
      <c r="M219" s="2"/>
      <c r="N219">
        <v>1753</v>
      </c>
      <c r="O219">
        <v>172114</v>
      </c>
      <c r="P219" s="2">
        <v>1595</v>
      </c>
      <c r="Q219" s="2">
        <f t="shared" si="8"/>
        <v>2379118</v>
      </c>
      <c r="R219" s="2"/>
    </row>
    <row r="220" spans="1:18" x14ac:dyDescent="0.2">
      <c r="A220" s="5">
        <f t="shared" si="7"/>
        <v>43525</v>
      </c>
      <c r="B220">
        <v>2019</v>
      </c>
      <c r="C220">
        <v>3</v>
      </c>
      <c r="D220">
        <v>1445504</v>
      </c>
      <c r="F220">
        <v>800861</v>
      </c>
      <c r="G220">
        <v>32793</v>
      </c>
      <c r="H220" s="2"/>
      <c r="I220">
        <v>28282</v>
      </c>
      <c r="J220" s="2"/>
      <c r="K220">
        <v>285</v>
      </c>
      <c r="L220">
        <v>45263</v>
      </c>
      <c r="M220" s="2"/>
      <c r="N220">
        <v>2760</v>
      </c>
      <c r="O220">
        <v>204564</v>
      </c>
      <c r="P220" s="2">
        <v>1807</v>
      </c>
      <c r="Q220" s="2">
        <f t="shared" si="8"/>
        <v>2562119</v>
      </c>
      <c r="R220" s="2"/>
    </row>
    <row r="221" spans="1:18" x14ac:dyDescent="0.2">
      <c r="A221" s="5">
        <f t="shared" si="7"/>
        <v>43556</v>
      </c>
      <c r="B221">
        <v>2019</v>
      </c>
      <c r="C221">
        <v>4</v>
      </c>
      <c r="D221">
        <v>786032</v>
      </c>
      <c r="F221">
        <v>824646</v>
      </c>
      <c r="G221">
        <v>20104</v>
      </c>
      <c r="H221" s="2"/>
      <c r="I221">
        <v>25220</v>
      </c>
      <c r="J221" s="2"/>
      <c r="K221">
        <v>0</v>
      </c>
      <c r="L221">
        <v>42376</v>
      </c>
      <c r="M221" s="2"/>
      <c r="N221">
        <v>3155</v>
      </c>
      <c r="O221">
        <v>235110</v>
      </c>
      <c r="P221" s="2">
        <v>1610</v>
      </c>
      <c r="Q221" s="2">
        <f t="shared" si="8"/>
        <v>1938253</v>
      </c>
      <c r="R221" s="2"/>
    </row>
    <row r="222" spans="1:18" x14ac:dyDescent="0.2">
      <c r="A222" s="5">
        <f t="shared" si="7"/>
        <v>43586</v>
      </c>
      <c r="B222">
        <v>2019</v>
      </c>
      <c r="C222">
        <v>5</v>
      </c>
      <c r="D222">
        <v>498009</v>
      </c>
      <c r="F222">
        <v>1115636</v>
      </c>
      <c r="G222">
        <v>23128</v>
      </c>
      <c r="H222" s="2"/>
      <c r="I222">
        <v>23397</v>
      </c>
      <c r="J222" s="2"/>
      <c r="K222">
        <v>390</v>
      </c>
      <c r="L222">
        <v>45016</v>
      </c>
      <c r="M222" s="2"/>
      <c r="N222">
        <v>3336</v>
      </c>
      <c r="O222">
        <v>182320</v>
      </c>
      <c r="P222" s="2">
        <v>1109</v>
      </c>
      <c r="Q222" s="2">
        <f t="shared" si="8"/>
        <v>1892341</v>
      </c>
      <c r="R222" s="2"/>
    </row>
    <row r="223" spans="1:18" x14ac:dyDescent="0.2">
      <c r="A223" s="5">
        <f t="shared" si="7"/>
        <v>43617</v>
      </c>
      <c r="B223">
        <v>2019</v>
      </c>
      <c r="C223">
        <v>6</v>
      </c>
      <c r="D223">
        <v>835451</v>
      </c>
      <c r="F223">
        <v>916656</v>
      </c>
      <c r="G223">
        <v>26888</v>
      </c>
      <c r="H223" s="2"/>
      <c r="I223">
        <v>22344</v>
      </c>
      <c r="J223" s="2"/>
      <c r="K223">
        <v>899</v>
      </c>
      <c r="L223">
        <v>30539</v>
      </c>
      <c r="M223" s="2"/>
      <c r="N223">
        <v>3704</v>
      </c>
      <c r="O223">
        <v>179916</v>
      </c>
      <c r="P223" s="2">
        <v>1981</v>
      </c>
      <c r="Q223" s="2">
        <f t="shared" si="8"/>
        <v>2018378</v>
      </c>
      <c r="R223" s="2"/>
    </row>
    <row r="224" spans="1:18" x14ac:dyDescent="0.2">
      <c r="A224" s="5">
        <f t="shared" si="7"/>
        <v>43647</v>
      </c>
      <c r="B224">
        <v>2019</v>
      </c>
      <c r="C224">
        <v>7</v>
      </c>
      <c r="D224">
        <v>1297445</v>
      </c>
      <c r="F224">
        <v>720130</v>
      </c>
      <c r="G224">
        <v>63665</v>
      </c>
      <c r="H224" s="2"/>
      <c r="I224">
        <v>23248</v>
      </c>
      <c r="J224" s="2"/>
      <c r="K224">
        <v>1461</v>
      </c>
      <c r="L224">
        <v>41726</v>
      </c>
      <c r="M224" s="2"/>
      <c r="N224">
        <v>3771</v>
      </c>
      <c r="O224">
        <v>140940</v>
      </c>
      <c r="P224" s="2">
        <v>1801</v>
      </c>
      <c r="Q224" s="2">
        <f t="shared" si="8"/>
        <v>2294187</v>
      </c>
      <c r="R224" s="2"/>
    </row>
    <row r="225" spans="1:18" x14ac:dyDescent="0.2">
      <c r="A225" s="5">
        <f t="shared" si="7"/>
        <v>43678</v>
      </c>
      <c r="B225">
        <v>2019</v>
      </c>
      <c r="C225">
        <v>8</v>
      </c>
      <c r="D225">
        <v>1497422</v>
      </c>
      <c r="F225">
        <v>747468</v>
      </c>
      <c r="G225">
        <v>75661</v>
      </c>
      <c r="H225" s="2"/>
      <c r="I225">
        <v>24302</v>
      </c>
      <c r="J225" s="2"/>
      <c r="K225">
        <v>1258</v>
      </c>
      <c r="L225">
        <v>40598</v>
      </c>
      <c r="M225" s="2"/>
      <c r="N225">
        <v>3604</v>
      </c>
      <c r="O225">
        <v>130039</v>
      </c>
      <c r="P225" s="2">
        <v>1887</v>
      </c>
      <c r="Q225" s="2">
        <f t="shared" si="8"/>
        <v>2522239</v>
      </c>
      <c r="R225" s="2"/>
    </row>
    <row r="226" spans="1:18" x14ac:dyDescent="0.2">
      <c r="A226" s="5">
        <f t="shared" si="7"/>
        <v>43709</v>
      </c>
      <c r="B226">
        <v>2019</v>
      </c>
      <c r="C226">
        <v>9</v>
      </c>
      <c r="D226">
        <v>1383489</v>
      </c>
      <c r="F226">
        <v>526693</v>
      </c>
      <c r="G226">
        <v>49260</v>
      </c>
      <c r="H226" s="2"/>
      <c r="I226">
        <v>23741</v>
      </c>
      <c r="J226" s="2"/>
      <c r="K226">
        <v>693</v>
      </c>
      <c r="L226">
        <v>35837</v>
      </c>
      <c r="M226" s="2"/>
      <c r="N226">
        <v>3007</v>
      </c>
      <c r="O226">
        <v>181284</v>
      </c>
      <c r="P226" s="2">
        <v>1931</v>
      </c>
      <c r="Q226" s="2">
        <f t="shared" si="8"/>
        <v>2205935</v>
      </c>
      <c r="R226" s="2"/>
    </row>
    <row r="227" spans="1:18" x14ac:dyDescent="0.2">
      <c r="A227" s="5">
        <f t="shared" si="7"/>
        <v>43739</v>
      </c>
      <c r="B227">
        <v>2019</v>
      </c>
      <c r="C227">
        <v>10</v>
      </c>
      <c r="D227">
        <v>1034010</v>
      </c>
      <c r="F227">
        <v>576228</v>
      </c>
      <c r="G227">
        <v>46385</v>
      </c>
      <c r="H227" s="2"/>
      <c r="I227">
        <v>23860</v>
      </c>
      <c r="J227" s="2"/>
      <c r="K227">
        <v>272</v>
      </c>
      <c r="L227">
        <v>12728</v>
      </c>
      <c r="M227" s="2"/>
      <c r="N227">
        <v>2629</v>
      </c>
      <c r="O227">
        <v>235027</v>
      </c>
      <c r="P227" s="2">
        <v>1641</v>
      </c>
      <c r="Q227" s="2">
        <f t="shared" si="8"/>
        <v>1932780</v>
      </c>
      <c r="R227" s="2"/>
    </row>
    <row r="228" spans="1:18" x14ac:dyDescent="0.2">
      <c r="A228" s="5">
        <f t="shared" si="7"/>
        <v>43770</v>
      </c>
      <c r="B228">
        <v>2019</v>
      </c>
      <c r="C228">
        <v>11</v>
      </c>
      <c r="D228">
        <v>1367335</v>
      </c>
      <c r="F228">
        <v>772009</v>
      </c>
      <c r="G228">
        <v>44685</v>
      </c>
      <c r="H228" s="2"/>
      <c r="I228">
        <v>23046</v>
      </c>
      <c r="J228" s="2"/>
      <c r="K228">
        <v>1256</v>
      </c>
      <c r="L228">
        <v>41636</v>
      </c>
      <c r="M228" s="2"/>
      <c r="N228">
        <v>1886</v>
      </c>
      <c r="O228">
        <v>205154</v>
      </c>
      <c r="P228" s="2">
        <v>1116</v>
      </c>
      <c r="Q228" s="2">
        <f t="shared" si="8"/>
        <v>2458123</v>
      </c>
      <c r="R228" s="2"/>
    </row>
    <row r="229" spans="1:18" x14ac:dyDescent="0.2">
      <c r="A229" s="5">
        <f t="shared" si="7"/>
        <v>43800</v>
      </c>
      <c r="B229">
        <v>2019</v>
      </c>
      <c r="C229">
        <v>12</v>
      </c>
      <c r="D229">
        <v>1225801</v>
      </c>
      <c r="F229">
        <v>774902</v>
      </c>
      <c r="G229">
        <v>42672</v>
      </c>
      <c r="H229" s="2"/>
      <c r="I229">
        <v>21257</v>
      </c>
      <c r="J229" s="2"/>
      <c r="K229">
        <v>1644</v>
      </c>
      <c r="L229">
        <v>44483</v>
      </c>
      <c r="M229" s="2"/>
      <c r="N229">
        <v>1444</v>
      </c>
      <c r="O229">
        <v>228840</v>
      </c>
      <c r="P229" s="2">
        <v>1817</v>
      </c>
      <c r="Q229" s="2">
        <f t="shared" si="8"/>
        <v>2342860</v>
      </c>
      <c r="R229" s="2"/>
    </row>
    <row r="230" spans="1:18" x14ac:dyDescent="0.2">
      <c r="A230" s="5">
        <f t="shared" si="7"/>
        <v>43831</v>
      </c>
      <c r="B230">
        <v>2020</v>
      </c>
      <c r="C230">
        <v>1</v>
      </c>
      <c r="D230">
        <v>1018125</v>
      </c>
      <c r="F230">
        <v>966716</v>
      </c>
      <c r="G230">
        <v>32926</v>
      </c>
      <c r="H230" s="2"/>
      <c r="I230">
        <v>21504</v>
      </c>
      <c r="J230" s="2"/>
      <c r="K230">
        <v>1426</v>
      </c>
      <c r="L230">
        <v>42473</v>
      </c>
      <c r="M230" s="2"/>
      <c r="N230">
        <v>940</v>
      </c>
      <c r="O230">
        <v>273155</v>
      </c>
      <c r="P230" s="2">
        <v>1799</v>
      </c>
      <c r="Q230" s="2"/>
      <c r="R230" s="2"/>
    </row>
    <row r="231" spans="1:18" x14ac:dyDescent="0.2">
      <c r="A231" s="5">
        <f t="shared" si="7"/>
        <v>43862</v>
      </c>
      <c r="B231">
        <v>2020</v>
      </c>
      <c r="C231">
        <v>2</v>
      </c>
      <c r="D231">
        <v>868845</v>
      </c>
      <c r="F231">
        <v>1062552</v>
      </c>
      <c r="G231">
        <v>26011</v>
      </c>
      <c r="H231" s="2"/>
      <c r="I231">
        <v>25073</v>
      </c>
      <c r="J231" s="2"/>
      <c r="K231">
        <v>1194</v>
      </c>
      <c r="L231">
        <v>40018</v>
      </c>
      <c r="M231" s="2"/>
      <c r="N231">
        <v>1617</v>
      </c>
      <c r="O231">
        <v>285537</v>
      </c>
      <c r="P231" s="2">
        <v>1675</v>
      </c>
      <c r="Q231" s="2"/>
      <c r="R231" s="2"/>
    </row>
    <row r="232" spans="1:18" x14ac:dyDescent="0.2">
      <c r="A232" s="5">
        <f t="shared" si="7"/>
        <v>43891</v>
      </c>
      <c r="B232">
        <v>2020</v>
      </c>
      <c r="C232">
        <v>3</v>
      </c>
      <c r="D232">
        <v>880839</v>
      </c>
      <c r="F232">
        <v>835765</v>
      </c>
      <c r="G232">
        <v>33069</v>
      </c>
      <c r="H232" s="2"/>
      <c r="I232">
        <v>23257</v>
      </c>
      <c r="J232" s="2"/>
      <c r="K232">
        <v>923</v>
      </c>
      <c r="L232">
        <v>44023</v>
      </c>
      <c r="M232" s="2"/>
      <c r="N232">
        <v>2529</v>
      </c>
      <c r="O232">
        <v>234354</v>
      </c>
      <c r="P232" s="2">
        <v>1847</v>
      </c>
      <c r="Q232" s="2"/>
      <c r="R232" s="2"/>
    </row>
    <row r="233" spans="1:18" x14ac:dyDescent="0.2">
      <c r="A233" s="5">
        <f t="shared" si="7"/>
        <v>43922</v>
      </c>
      <c r="B233">
        <v>2020</v>
      </c>
      <c r="C233">
        <v>4</v>
      </c>
      <c r="D233">
        <v>868048</v>
      </c>
      <c r="F233">
        <v>715451</v>
      </c>
      <c r="G233">
        <v>20217</v>
      </c>
      <c r="H233" s="2"/>
      <c r="I233">
        <v>20587</v>
      </c>
      <c r="J233" s="2"/>
      <c r="K233">
        <v>958</v>
      </c>
      <c r="L233">
        <v>35721</v>
      </c>
      <c r="M233" s="2"/>
      <c r="N233">
        <v>3568</v>
      </c>
      <c r="O233">
        <v>265209</v>
      </c>
      <c r="P233" s="2">
        <v>1799</v>
      </c>
      <c r="Q233" s="2"/>
      <c r="R233" s="2"/>
    </row>
    <row r="234" spans="1:18" x14ac:dyDescent="0.2">
      <c r="A234" s="5">
        <f t="shared" si="7"/>
        <v>43952</v>
      </c>
      <c r="B234">
        <v>2020</v>
      </c>
      <c r="C234">
        <v>5</v>
      </c>
      <c r="D234">
        <v>321773</v>
      </c>
      <c r="F234">
        <v>1214380</v>
      </c>
      <c r="G234">
        <v>24806</v>
      </c>
      <c r="H234" s="2"/>
      <c r="I234">
        <v>9873</v>
      </c>
      <c r="J234" s="2"/>
      <c r="K234">
        <v>1047</v>
      </c>
      <c r="L234">
        <v>40575</v>
      </c>
      <c r="M234" s="2"/>
      <c r="N234">
        <v>3867</v>
      </c>
      <c r="O234">
        <v>214899</v>
      </c>
      <c r="P234" s="2">
        <v>1841</v>
      </c>
      <c r="Q234" s="2"/>
      <c r="R234" s="2"/>
    </row>
    <row r="235" spans="1:18" x14ac:dyDescent="0.2">
      <c r="A235" s="5">
        <f t="shared" si="7"/>
        <v>43983</v>
      </c>
      <c r="B235">
        <v>2020</v>
      </c>
      <c r="C235">
        <v>6</v>
      </c>
      <c r="D235">
        <v>305937</v>
      </c>
      <c r="F235">
        <v>1198046</v>
      </c>
      <c r="G235">
        <v>31525</v>
      </c>
      <c r="H235" s="2"/>
      <c r="I235">
        <v>8779</v>
      </c>
      <c r="J235" s="2"/>
      <c r="K235">
        <v>492</v>
      </c>
      <c r="L235">
        <v>26802</v>
      </c>
      <c r="M235" s="2"/>
      <c r="N235">
        <v>3845</v>
      </c>
      <c r="O235">
        <v>233428</v>
      </c>
      <c r="P235" s="2">
        <v>1629</v>
      </c>
      <c r="Q235" s="2"/>
      <c r="R235" s="2"/>
    </row>
    <row r="236" spans="1:18" x14ac:dyDescent="0.2">
      <c r="A236" s="5">
        <f t="shared" si="7"/>
        <v>44013</v>
      </c>
      <c r="B236">
        <v>2020</v>
      </c>
      <c r="C236">
        <v>7</v>
      </c>
      <c r="D236">
        <v>744979</v>
      </c>
      <c r="F236">
        <v>1102420</v>
      </c>
      <c r="G236">
        <v>53835</v>
      </c>
      <c r="H236" s="2"/>
      <c r="I236">
        <v>16106</v>
      </c>
      <c r="J236" s="2"/>
      <c r="K236">
        <v>1112</v>
      </c>
      <c r="L236">
        <v>32551</v>
      </c>
      <c r="M236" s="2"/>
      <c r="N236">
        <v>4764</v>
      </c>
      <c r="O236">
        <v>163980</v>
      </c>
      <c r="P236" s="2">
        <v>1950</v>
      </c>
      <c r="Q236" s="2"/>
      <c r="R236" s="2"/>
    </row>
    <row r="237" spans="1:18" x14ac:dyDescent="0.2">
      <c r="A237" s="5">
        <f t="shared" si="7"/>
        <v>44044</v>
      </c>
      <c r="B237">
        <v>2020</v>
      </c>
      <c r="C237">
        <v>8</v>
      </c>
      <c r="D237">
        <v>936635</v>
      </c>
      <c r="F237">
        <v>869751</v>
      </c>
      <c r="G237">
        <v>41008</v>
      </c>
      <c r="H237" s="2"/>
      <c r="I237">
        <v>18860</v>
      </c>
      <c r="J237" s="2"/>
      <c r="K237">
        <v>901</v>
      </c>
      <c r="L237">
        <v>41244</v>
      </c>
      <c r="M237" s="2"/>
      <c r="N237">
        <v>3913</v>
      </c>
      <c r="O237">
        <v>161154</v>
      </c>
      <c r="P237" s="2">
        <v>1940</v>
      </c>
      <c r="Q237" s="2"/>
      <c r="R237" s="2"/>
    </row>
    <row r="238" spans="1:18" x14ac:dyDescent="0.2">
      <c r="A238" s="5">
        <f t="shared" si="7"/>
        <v>44075</v>
      </c>
      <c r="B238">
        <v>2020</v>
      </c>
      <c r="C238">
        <v>9</v>
      </c>
      <c r="D238">
        <v>577097</v>
      </c>
      <c r="F238">
        <v>665262</v>
      </c>
      <c r="G238">
        <v>29956</v>
      </c>
      <c r="H238" s="2"/>
      <c r="I238">
        <v>16346</v>
      </c>
      <c r="J238" s="2"/>
      <c r="K238">
        <v>471</v>
      </c>
      <c r="L238">
        <v>34871</v>
      </c>
      <c r="M238" s="2"/>
      <c r="N238">
        <v>3099</v>
      </c>
      <c r="O238">
        <v>220079</v>
      </c>
      <c r="P238" s="2">
        <v>1889</v>
      </c>
      <c r="Q238" s="2"/>
      <c r="R238" s="2"/>
    </row>
    <row r="239" spans="1:18" x14ac:dyDescent="0.2">
      <c r="A239" s="5">
        <f t="shared" si="7"/>
        <v>44105</v>
      </c>
      <c r="B239">
        <v>2020</v>
      </c>
      <c r="C239">
        <v>10</v>
      </c>
      <c r="D239">
        <v>417981</v>
      </c>
      <c r="F239">
        <v>665798</v>
      </c>
      <c r="G239">
        <v>32331</v>
      </c>
      <c r="H239" s="2"/>
      <c r="I239">
        <v>22494</v>
      </c>
      <c r="J239" s="2"/>
      <c r="K239">
        <v>868</v>
      </c>
      <c r="L239">
        <v>41972</v>
      </c>
      <c r="M239" s="2"/>
      <c r="N239">
        <v>2086</v>
      </c>
      <c r="O239">
        <v>256556</v>
      </c>
      <c r="P239" s="2">
        <v>1685</v>
      </c>
      <c r="Q239" s="2"/>
      <c r="R239" s="2"/>
    </row>
    <row r="240" spans="1:18" x14ac:dyDescent="0.2">
      <c r="A240" s="5">
        <f t="shared" si="7"/>
        <v>44136</v>
      </c>
      <c r="B240">
        <v>2020</v>
      </c>
      <c r="C240">
        <v>11</v>
      </c>
      <c r="D240">
        <v>606867</v>
      </c>
      <c r="F240">
        <v>853298</v>
      </c>
      <c r="G240">
        <v>26602</v>
      </c>
      <c r="H240" s="2"/>
      <c r="I240">
        <v>22409</v>
      </c>
      <c r="J240" s="2"/>
      <c r="K240">
        <v>1232</v>
      </c>
      <c r="L240">
        <v>43041</v>
      </c>
      <c r="M240" s="2"/>
      <c r="N240">
        <v>1433</v>
      </c>
      <c r="O240">
        <v>371367</v>
      </c>
      <c r="P240" s="2">
        <v>1432</v>
      </c>
      <c r="Q240" s="2"/>
      <c r="R240" s="2"/>
    </row>
    <row r="241" spans="1:18" x14ac:dyDescent="0.2">
      <c r="A241" s="5">
        <f t="shared" si="7"/>
        <v>44166</v>
      </c>
      <c r="B241">
        <v>2020</v>
      </c>
      <c r="C241">
        <v>12</v>
      </c>
      <c r="D241">
        <v>993718</v>
      </c>
      <c r="F241">
        <v>901611</v>
      </c>
      <c r="G241">
        <v>39030</v>
      </c>
      <c r="H241" s="2"/>
      <c r="I241">
        <v>25914</v>
      </c>
      <c r="J241" s="2"/>
      <c r="K241">
        <v>1011</v>
      </c>
      <c r="L241">
        <v>34467</v>
      </c>
      <c r="M241" s="2"/>
      <c r="N241">
        <v>1040</v>
      </c>
      <c r="O241">
        <v>312651</v>
      </c>
      <c r="P241" s="2">
        <v>1823</v>
      </c>
      <c r="Q241" s="2"/>
      <c r="R241" s="2"/>
    </row>
    <row r="242" spans="1:18" x14ac:dyDescent="0.2">
      <c r="H242" s="2"/>
      <c r="J242" s="2"/>
      <c r="M242" s="2"/>
      <c r="P242" s="2"/>
      <c r="Q242" s="2"/>
      <c r="R242" s="2"/>
    </row>
    <row r="243" spans="1:18" x14ac:dyDescent="0.2">
      <c r="C243" s="6"/>
      <c r="D243" s="6"/>
      <c r="G243" s="6"/>
      <c r="L243" s="6"/>
      <c r="M243" s="2"/>
      <c r="P243" s="2"/>
      <c r="Q243" s="2"/>
      <c r="R243" s="2"/>
    </row>
    <row r="244" spans="1:18" x14ac:dyDescent="0.2">
      <c r="C244" s="6"/>
      <c r="D244" s="6"/>
      <c r="G244" s="6"/>
      <c r="L244" s="6"/>
      <c r="M244" s="2"/>
      <c r="P244" s="2"/>
      <c r="Q244" s="2"/>
      <c r="R244" s="2"/>
    </row>
    <row r="247" spans="1:18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3:32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3:32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3:32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3:32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3:32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3:32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3:32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3:32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3:32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3:32" s="12" customFormat="1" x14ac:dyDescent="0.2">
      <c r="C266" s="10"/>
      <c r="R266" s="13"/>
      <c r="T266" s="13"/>
      <c r="U266" s="13"/>
      <c r="V266" s="13"/>
      <c r="W266" s="13"/>
      <c r="X266" s="13"/>
      <c r="Y266" s="13"/>
      <c r="Z266" s="13"/>
    </row>
    <row r="267" spans="3:32" x14ac:dyDescent="0.2">
      <c r="D267" s="6"/>
      <c r="E267" s="6"/>
      <c r="F267" s="6"/>
      <c r="G267" s="6"/>
      <c r="H267" s="6"/>
      <c r="I267" s="6"/>
      <c r="J267" s="6"/>
      <c r="M267" s="6"/>
      <c r="N267" s="6"/>
      <c r="O267" s="6"/>
      <c r="P267" s="6"/>
      <c r="Q267" s="6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3:32" x14ac:dyDescent="0.2">
      <c r="D268" s="6"/>
      <c r="E268" s="6"/>
      <c r="F268" s="6"/>
      <c r="G268" s="6"/>
      <c r="H268" s="6"/>
      <c r="I268" s="6"/>
      <c r="J268" s="6"/>
      <c r="M268" s="6"/>
      <c r="N268" s="6"/>
      <c r="O268" s="6"/>
      <c r="P268" s="6"/>
      <c r="Q268" s="6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3:32" x14ac:dyDescent="0.2">
      <c r="D269" s="6"/>
      <c r="E269" s="6"/>
      <c r="F269" s="6"/>
      <c r="G269" s="6"/>
      <c r="H269" s="6"/>
      <c r="I269" s="6"/>
      <c r="J269" s="6"/>
      <c r="M269" s="6"/>
      <c r="N269" s="6"/>
      <c r="O269" s="6"/>
      <c r="P269" s="6"/>
      <c r="Q269" s="6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3:32" x14ac:dyDescent="0.2">
      <c r="D270" s="6"/>
      <c r="E270" s="6"/>
      <c r="F270" s="6"/>
      <c r="G270" s="6"/>
      <c r="H270" s="6"/>
      <c r="I270" s="6"/>
      <c r="J270" s="6"/>
      <c r="M270" s="6"/>
      <c r="N270" s="6"/>
      <c r="O270" s="6"/>
      <c r="P270" s="6"/>
      <c r="Q270" s="6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3:32" x14ac:dyDescent="0.2">
      <c r="D271" s="6"/>
      <c r="E271" s="6"/>
      <c r="F271" s="6"/>
      <c r="G271" s="6"/>
      <c r="H271" s="6"/>
      <c r="I271" s="6"/>
      <c r="J271" s="6"/>
      <c r="M271" s="6"/>
      <c r="N271" s="6"/>
      <c r="O271" s="6"/>
      <c r="P271" s="6"/>
      <c r="Q271" s="6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3:32" x14ac:dyDescent="0.2">
      <c r="D272" s="6"/>
      <c r="E272" s="6"/>
      <c r="F272" s="6"/>
      <c r="G272" s="6"/>
      <c r="H272" s="6"/>
      <c r="I272" s="6"/>
      <c r="J272" s="6"/>
      <c r="M272" s="6"/>
      <c r="N272" s="6"/>
      <c r="O272" s="6"/>
      <c r="P272" s="6"/>
      <c r="Q272" s="6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4:32" x14ac:dyDescent="0.2">
      <c r="D273" s="6"/>
      <c r="E273" s="6"/>
      <c r="F273" s="6"/>
      <c r="G273" s="6"/>
      <c r="H273" s="6"/>
      <c r="I273" s="6"/>
      <c r="J273" s="6"/>
      <c r="M273" s="6"/>
      <c r="N273" s="6"/>
      <c r="O273" s="6"/>
      <c r="P273" s="6"/>
      <c r="Q273" s="6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4:32" x14ac:dyDescent="0.2">
      <c r="D274" s="6"/>
      <c r="E274" s="6"/>
      <c r="F274" s="6"/>
      <c r="G274" s="6"/>
      <c r="H274" s="6"/>
      <c r="I274" s="6"/>
      <c r="J274" s="6"/>
      <c r="M274" s="6"/>
      <c r="N274" s="6"/>
      <c r="O274" s="6"/>
      <c r="P274" s="6"/>
      <c r="Q274" s="6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4:32" x14ac:dyDescent="0.2">
      <c r="D275" s="6"/>
      <c r="E275" s="6"/>
      <c r="F275" s="6"/>
      <c r="G275" s="6"/>
      <c r="H275" s="6"/>
      <c r="I275" s="6"/>
      <c r="J275" s="6"/>
      <c r="M275" s="6"/>
      <c r="N275" s="6"/>
      <c r="O275" s="6"/>
      <c r="P275" s="6"/>
      <c r="Q275" s="6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4:32" x14ac:dyDescent="0.2">
      <c r="D276" s="6"/>
      <c r="E276" s="6"/>
      <c r="F276" s="6"/>
      <c r="G276" s="6"/>
      <c r="H276" s="6"/>
      <c r="I276" s="6"/>
      <c r="J276" s="6"/>
      <c r="M276" s="6"/>
      <c r="N276" s="6"/>
      <c r="O276" s="6"/>
      <c r="P276" s="6"/>
      <c r="Q276" s="6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4:32" x14ac:dyDescent="0.2">
      <c r="D277" s="6"/>
      <c r="E277" s="6"/>
      <c r="F277" s="6"/>
      <c r="G277" s="6"/>
      <c r="H277" s="6"/>
      <c r="I277" s="6"/>
      <c r="J277" s="6"/>
      <c r="M277" s="6"/>
      <c r="N277" s="6"/>
      <c r="O277" s="6"/>
      <c r="P277" s="6"/>
      <c r="Q277" s="6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4:32" x14ac:dyDescent="0.2">
      <c r="D278" s="6"/>
      <c r="E278" s="6"/>
      <c r="F278" s="6"/>
      <c r="G278" s="6"/>
      <c r="H278" s="6"/>
      <c r="I278" s="6"/>
      <c r="J278" s="6"/>
      <c r="M278" s="6"/>
      <c r="N278" s="6"/>
      <c r="O278" s="6"/>
      <c r="P278" s="6"/>
      <c r="Q278" s="6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4:32" x14ac:dyDescent="0.2">
      <c r="D279" s="6"/>
      <c r="E279" s="6"/>
      <c r="F279" s="6"/>
      <c r="G279" s="6"/>
      <c r="H279" s="6"/>
      <c r="I279" s="6"/>
      <c r="J279" s="6"/>
      <c r="M279" s="6"/>
      <c r="N279" s="6"/>
      <c r="O279" s="6"/>
      <c r="P279" s="6"/>
      <c r="Q279" s="6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4:32" x14ac:dyDescent="0.2">
      <c r="D280" s="6"/>
      <c r="E280" s="6"/>
      <c r="F280" s="6"/>
      <c r="G280" s="6"/>
      <c r="H280" s="6"/>
      <c r="I280" s="6"/>
      <c r="J280" s="6"/>
      <c r="M280" s="6"/>
      <c r="N280" s="6"/>
      <c r="O280" s="6"/>
      <c r="P280" s="6"/>
      <c r="Q280" s="6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4:32" x14ac:dyDescent="0.2">
      <c r="D281" s="6"/>
      <c r="E281" s="6"/>
      <c r="F281" s="6"/>
      <c r="G281" s="6"/>
      <c r="H281" s="6"/>
      <c r="I281" s="6"/>
      <c r="J281" s="6"/>
      <c r="M281" s="6"/>
      <c r="N281" s="6"/>
      <c r="O281" s="6"/>
      <c r="P281" s="6"/>
      <c r="Q281" s="6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4:32" x14ac:dyDescent="0.2">
      <c r="D282" s="6"/>
      <c r="E282" s="6"/>
      <c r="F282" s="6"/>
      <c r="G282" s="6"/>
      <c r="H282" s="6"/>
      <c r="I282" s="6"/>
      <c r="J282" s="6"/>
      <c r="M282" s="6"/>
      <c r="N282" s="6"/>
      <c r="O282" s="6"/>
      <c r="P282" s="6"/>
      <c r="Q282" s="6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4:32" x14ac:dyDescent="0.2">
      <c r="D283" s="6"/>
      <c r="E283" s="6"/>
      <c r="F283" s="6"/>
      <c r="G283" s="6"/>
      <c r="H283" s="6"/>
      <c r="I283" s="6"/>
      <c r="J283" s="6"/>
      <c r="M283" s="6"/>
      <c r="N283" s="6"/>
      <c r="O283" s="6"/>
      <c r="P283" s="6"/>
      <c r="Q283" s="6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4:32" x14ac:dyDescent="0.2">
      <c r="D284" s="6"/>
      <c r="E284" s="6"/>
      <c r="F284" s="6"/>
      <c r="G284" s="6"/>
      <c r="H284" s="6"/>
      <c r="I284" s="6"/>
      <c r="J284" s="6"/>
      <c r="M284" s="6"/>
      <c r="N284" s="6"/>
      <c r="O284" s="6"/>
      <c r="P284" s="6"/>
      <c r="Q284" s="6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4:32" x14ac:dyDescent="0.2">
      <c r="D285" s="6"/>
      <c r="E285" s="6"/>
      <c r="F285" s="6"/>
      <c r="G285" s="6"/>
      <c r="H285" s="6"/>
      <c r="I285" s="6"/>
      <c r="J285" s="6"/>
      <c r="M285" s="6"/>
      <c r="N285" s="6"/>
      <c r="O285" s="6"/>
      <c r="P285" s="6"/>
      <c r="Q285" s="6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4:32" x14ac:dyDescent="0.2">
      <c r="D286" s="6"/>
      <c r="E286" s="6"/>
      <c r="F286" s="6"/>
      <c r="G286" s="6"/>
      <c r="H286" s="6"/>
      <c r="I286" s="6"/>
      <c r="J286" s="6"/>
      <c r="M286" s="6"/>
      <c r="N286" s="6"/>
      <c r="O286" s="6"/>
      <c r="P286" s="6"/>
      <c r="Q286" s="6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4:32" x14ac:dyDescent="0.2">
      <c r="D287" s="6"/>
      <c r="E287" s="6"/>
      <c r="F287" s="6"/>
      <c r="G287" s="6"/>
      <c r="H287" s="6"/>
      <c r="I287" s="6"/>
      <c r="J287" s="6"/>
      <c r="M287" s="6"/>
      <c r="N287" s="6"/>
      <c r="O287" s="6"/>
      <c r="P287" s="6"/>
      <c r="Q287" s="6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4:32" x14ac:dyDescent="0.2">
      <c r="D288" s="6"/>
      <c r="E288" s="6"/>
      <c r="F288" s="6"/>
      <c r="G288" s="6"/>
      <c r="H288" s="6"/>
      <c r="I288" s="6"/>
      <c r="J288" s="6"/>
      <c r="M288" s="6"/>
      <c r="N288" s="6"/>
      <c r="O288" s="6"/>
      <c r="P288" s="6"/>
      <c r="Q288" s="6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4:32" x14ac:dyDescent="0.2">
      <c r="D289" s="6"/>
      <c r="E289" s="6"/>
      <c r="F289" s="6"/>
      <c r="G289" s="6"/>
      <c r="H289" s="6"/>
      <c r="I289" s="6"/>
      <c r="J289" s="6"/>
      <c r="M289" s="6"/>
      <c r="N289" s="6"/>
      <c r="O289" s="6"/>
      <c r="P289" s="6"/>
      <c r="Q289" s="6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4:32" x14ac:dyDescent="0.2">
      <c r="D290" s="6"/>
      <c r="E290" s="6"/>
      <c r="F290" s="6"/>
      <c r="G290" s="6"/>
      <c r="H290" s="6"/>
      <c r="I290" s="6"/>
      <c r="J290" s="6"/>
      <c r="M290" s="6"/>
      <c r="N290" s="6"/>
      <c r="O290" s="6"/>
      <c r="P290" s="6"/>
      <c r="Q290" s="6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4:32" x14ac:dyDescent="0.2">
      <c r="D291" s="6"/>
      <c r="E291" s="6"/>
      <c r="F291" s="6"/>
      <c r="G291" s="6"/>
      <c r="H291" s="6"/>
      <c r="I291" s="6"/>
      <c r="J291" s="6"/>
      <c r="M291" s="6"/>
      <c r="N291" s="6"/>
      <c r="O291" s="6"/>
      <c r="P291" s="6"/>
      <c r="Q291" s="6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</sheetData>
  <autoFilter ref="B1:R217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92"/>
  <sheetViews>
    <sheetView workbookViewId="0">
      <pane xSplit="3" ySplit="1" topLeftCell="D223" activePane="bottomRight" state="frozen"/>
      <selection activeCell="A2" sqref="A2:A241"/>
      <selection pane="topRight" activeCell="A2" sqref="A2:A241"/>
      <selection pane="bottomLeft" activeCell="A2" sqref="A2:A241"/>
      <selection pane="bottomRight" activeCell="O243" sqref="O243"/>
    </sheetView>
  </sheetViews>
  <sheetFormatPr defaultRowHeight="12.75" x14ac:dyDescent="0.2"/>
  <cols>
    <col min="3" max="4" width="11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2" width="7.85546875" bestFit="1" customWidth="1"/>
    <col min="13" max="13" width="8.28515625" bestFit="1" customWidth="1"/>
    <col min="14" max="14" width="8.7109375" bestFit="1" customWidth="1"/>
    <col min="15" max="15" width="10.28515625" bestFit="1" customWidth="1"/>
    <col min="16" max="16" width="7" bestFit="1" customWidth="1"/>
    <col min="17" max="17" width="10.28515625" bestFit="1" customWidth="1"/>
    <col min="20" max="29" width="9.140625" style="9"/>
  </cols>
  <sheetData>
    <row r="1" spans="1:17" ht="63.75" x14ac:dyDescent="0.2">
      <c r="B1" s="8" t="s">
        <v>3</v>
      </c>
      <c r="C1" s="8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8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2626719</v>
      </c>
      <c r="F2" s="2">
        <v>12432</v>
      </c>
      <c r="G2" s="2">
        <v>265444</v>
      </c>
      <c r="H2" s="2"/>
      <c r="I2" s="2"/>
      <c r="J2" s="2">
        <v>1561</v>
      </c>
      <c r="K2" s="2"/>
      <c r="L2" s="2">
        <v>12957</v>
      </c>
      <c r="M2" s="2"/>
      <c r="O2" s="2"/>
      <c r="P2" s="2"/>
      <c r="Q2" s="2">
        <f t="shared" ref="Q2:Q65" si="0">SUM(D2:P2)</f>
        <v>2919113</v>
      </c>
    </row>
    <row r="3" spans="1:17" x14ac:dyDescent="0.2">
      <c r="A3" s="5">
        <f t="shared" ref="A3:A66" si="1">DATE(B3,C3,1)</f>
        <v>36923</v>
      </c>
      <c r="B3">
        <v>2001</v>
      </c>
      <c r="C3">
        <v>2</v>
      </c>
      <c r="D3" s="2">
        <v>2314453</v>
      </c>
      <c r="F3" s="2">
        <v>23300</v>
      </c>
      <c r="G3" s="2">
        <v>363322</v>
      </c>
      <c r="H3" s="2"/>
      <c r="I3" s="2"/>
      <c r="J3" s="2">
        <v>1472</v>
      </c>
      <c r="K3" s="2"/>
      <c r="L3" s="2">
        <v>10843</v>
      </c>
      <c r="M3" s="2"/>
      <c r="O3" s="2"/>
      <c r="P3" s="2"/>
      <c r="Q3" s="2">
        <f t="shared" si="0"/>
        <v>2713390</v>
      </c>
    </row>
    <row r="4" spans="1:17" x14ac:dyDescent="0.2">
      <c r="A4" s="5">
        <f t="shared" si="1"/>
        <v>36951</v>
      </c>
      <c r="B4">
        <v>2001</v>
      </c>
      <c r="C4">
        <v>3</v>
      </c>
      <c r="D4" s="2">
        <v>2144473</v>
      </c>
      <c r="F4" s="2">
        <v>24185</v>
      </c>
      <c r="G4" s="2">
        <v>442010</v>
      </c>
      <c r="H4" s="2"/>
      <c r="I4" s="2"/>
      <c r="J4" s="2">
        <v>1624</v>
      </c>
      <c r="K4" s="2"/>
      <c r="L4" s="2">
        <v>5007</v>
      </c>
      <c r="M4" s="2"/>
      <c r="O4" s="2"/>
      <c r="P4" s="2"/>
      <c r="Q4" s="2">
        <f t="shared" si="0"/>
        <v>2617299</v>
      </c>
    </row>
    <row r="5" spans="1:17" x14ac:dyDescent="0.2">
      <c r="A5" s="5">
        <f t="shared" si="1"/>
        <v>36982</v>
      </c>
      <c r="B5">
        <v>2001</v>
      </c>
      <c r="C5">
        <v>4</v>
      </c>
      <c r="D5" s="2">
        <v>1796526</v>
      </c>
      <c r="F5" s="2">
        <v>22618</v>
      </c>
      <c r="G5" s="2">
        <v>494953</v>
      </c>
      <c r="H5" s="2"/>
      <c r="I5" s="2"/>
      <c r="J5" s="2">
        <v>1561</v>
      </c>
      <c r="K5" s="2"/>
      <c r="L5" s="2">
        <v>3929</v>
      </c>
      <c r="M5" s="2"/>
      <c r="O5" s="2"/>
      <c r="P5" s="2"/>
      <c r="Q5" s="2">
        <f t="shared" si="0"/>
        <v>2319587</v>
      </c>
    </row>
    <row r="6" spans="1:17" x14ac:dyDescent="0.2">
      <c r="A6" s="5">
        <f t="shared" si="1"/>
        <v>37012</v>
      </c>
      <c r="B6">
        <v>2001</v>
      </c>
      <c r="C6">
        <v>5</v>
      </c>
      <c r="D6" s="2">
        <v>2601279</v>
      </c>
      <c r="F6" s="2">
        <v>26614</v>
      </c>
      <c r="G6" s="2">
        <v>489809</v>
      </c>
      <c r="H6" s="2"/>
      <c r="I6" s="2"/>
      <c r="J6" s="2">
        <v>1451</v>
      </c>
      <c r="K6" s="2"/>
      <c r="L6" s="2">
        <v>9922</v>
      </c>
      <c r="M6" s="2"/>
      <c r="O6" s="2"/>
      <c r="P6" s="2"/>
      <c r="Q6" s="2">
        <f t="shared" si="0"/>
        <v>3129075</v>
      </c>
    </row>
    <row r="7" spans="1:17" x14ac:dyDescent="0.2">
      <c r="A7" s="5">
        <f t="shared" si="1"/>
        <v>37043</v>
      </c>
      <c r="B7">
        <v>2001</v>
      </c>
      <c r="C7">
        <v>6</v>
      </c>
      <c r="D7" s="2">
        <v>2516866</v>
      </c>
      <c r="F7" s="2">
        <v>25688</v>
      </c>
      <c r="G7" s="2">
        <v>504832</v>
      </c>
      <c r="H7" s="2"/>
      <c r="I7" s="2"/>
      <c r="J7" s="2">
        <v>1371</v>
      </c>
      <c r="K7" s="2"/>
      <c r="L7" s="2">
        <v>4023</v>
      </c>
      <c r="M7" s="2"/>
      <c r="O7" s="2"/>
      <c r="P7" s="2"/>
      <c r="Q7" s="2">
        <f t="shared" si="0"/>
        <v>3052780</v>
      </c>
    </row>
    <row r="8" spans="1:17" x14ac:dyDescent="0.2">
      <c r="A8" s="5">
        <f t="shared" si="1"/>
        <v>37073</v>
      </c>
      <c r="B8">
        <v>2001</v>
      </c>
      <c r="C8">
        <v>7</v>
      </c>
      <c r="D8" s="2">
        <v>2725190</v>
      </c>
      <c r="F8" s="2">
        <v>25998</v>
      </c>
      <c r="G8" s="2">
        <v>563331</v>
      </c>
      <c r="H8" s="2"/>
      <c r="I8" s="2"/>
      <c r="J8" s="2">
        <v>1643</v>
      </c>
      <c r="K8" s="2"/>
      <c r="L8" s="2">
        <v>3533</v>
      </c>
      <c r="M8" s="2"/>
      <c r="O8" s="2"/>
      <c r="P8" s="2"/>
      <c r="Q8" s="2">
        <f t="shared" si="0"/>
        <v>3319695</v>
      </c>
    </row>
    <row r="9" spans="1:17" x14ac:dyDescent="0.2">
      <c r="A9" s="5">
        <f t="shared" si="1"/>
        <v>37104</v>
      </c>
      <c r="B9">
        <v>2001</v>
      </c>
      <c r="C9">
        <v>8</v>
      </c>
      <c r="D9" s="2">
        <v>2370652</v>
      </c>
      <c r="F9" s="2">
        <v>23786</v>
      </c>
      <c r="G9" s="2">
        <v>522897</v>
      </c>
      <c r="H9" s="2"/>
      <c r="I9" s="2"/>
      <c r="J9" s="2">
        <v>1640</v>
      </c>
      <c r="K9" s="2"/>
      <c r="L9" s="2">
        <v>3000</v>
      </c>
      <c r="M9" s="2"/>
      <c r="O9" s="2"/>
      <c r="P9" s="2"/>
      <c r="Q9" s="2">
        <f t="shared" si="0"/>
        <v>2921975</v>
      </c>
    </row>
    <row r="10" spans="1:17" x14ac:dyDescent="0.2">
      <c r="A10" s="5">
        <f t="shared" si="1"/>
        <v>37135</v>
      </c>
      <c r="B10">
        <v>2001</v>
      </c>
      <c r="C10">
        <v>9</v>
      </c>
      <c r="D10" s="2">
        <v>2195658</v>
      </c>
      <c r="F10" s="2">
        <v>15497</v>
      </c>
      <c r="G10" s="2">
        <v>383052</v>
      </c>
      <c r="H10" s="2"/>
      <c r="I10" s="2"/>
      <c r="J10" s="2">
        <v>1574</v>
      </c>
      <c r="K10" s="2"/>
      <c r="L10" s="2">
        <v>5518</v>
      </c>
      <c r="M10" s="2"/>
      <c r="O10" s="2"/>
      <c r="P10" s="2"/>
      <c r="Q10" s="2">
        <f t="shared" si="0"/>
        <v>2601299</v>
      </c>
    </row>
    <row r="11" spans="1:17" x14ac:dyDescent="0.2">
      <c r="A11" s="5">
        <f t="shared" si="1"/>
        <v>37165</v>
      </c>
      <c r="B11">
        <v>2001</v>
      </c>
      <c r="C11">
        <v>10</v>
      </c>
      <c r="D11" s="2">
        <v>2352771</v>
      </c>
      <c r="F11" s="2">
        <v>13329</v>
      </c>
      <c r="G11" s="2">
        <v>355579</v>
      </c>
      <c r="H11" s="2"/>
      <c r="I11" s="2"/>
      <c r="J11" s="2">
        <v>1581</v>
      </c>
      <c r="K11" s="2"/>
      <c r="L11" s="2">
        <v>1794</v>
      </c>
      <c r="M11" s="2"/>
      <c r="O11" s="2"/>
      <c r="P11" s="2"/>
      <c r="Q11" s="2">
        <f t="shared" si="0"/>
        <v>2725054</v>
      </c>
    </row>
    <row r="12" spans="1:17" x14ac:dyDescent="0.2">
      <c r="A12" s="5">
        <f t="shared" si="1"/>
        <v>37196</v>
      </c>
      <c r="B12">
        <v>2001</v>
      </c>
      <c r="C12">
        <v>11</v>
      </c>
      <c r="D12" s="2">
        <v>2169335</v>
      </c>
      <c r="F12" s="2">
        <v>10340</v>
      </c>
      <c r="G12" s="2">
        <v>288463</v>
      </c>
      <c r="H12" s="2"/>
      <c r="I12" s="2"/>
      <c r="J12" s="2">
        <v>1577</v>
      </c>
      <c r="K12" s="2"/>
      <c r="L12" s="2">
        <v>4907</v>
      </c>
      <c r="M12" s="2"/>
      <c r="O12" s="2"/>
      <c r="P12" s="2"/>
      <c r="Q12" s="2">
        <f t="shared" si="0"/>
        <v>2474622</v>
      </c>
    </row>
    <row r="13" spans="1:17" x14ac:dyDescent="0.2">
      <c r="A13" s="5">
        <f t="shared" si="1"/>
        <v>37226</v>
      </c>
      <c r="B13">
        <v>2001</v>
      </c>
      <c r="C13">
        <v>12</v>
      </c>
      <c r="D13" s="2">
        <v>2588265</v>
      </c>
      <c r="F13" s="2">
        <v>13534</v>
      </c>
      <c r="G13" s="2">
        <v>213579</v>
      </c>
      <c r="H13" s="2"/>
      <c r="I13" s="2"/>
      <c r="J13" s="2">
        <v>1597</v>
      </c>
      <c r="K13" s="2"/>
      <c r="L13" s="2">
        <v>779</v>
      </c>
      <c r="M13" s="2"/>
      <c r="O13" s="2"/>
      <c r="P13" s="2"/>
      <c r="Q13" s="2">
        <f t="shared" si="0"/>
        <v>2817754</v>
      </c>
    </row>
    <row r="14" spans="1:17" x14ac:dyDescent="0.2">
      <c r="A14" s="5">
        <f t="shared" si="1"/>
        <v>37257</v>
      </c>
      <c r="B14">
        <v>2002</v>
      </c>
      <c r="C14">
        <v>1</v>
      </c>
      <c r="D14" s="2">
        <v>2152215</v>
      </c>
      <c r="F14" s="2">
        <v>16953</v>
      </c>
      <c r="G14" s="2">
        <v>185479</v>
      </c>
      <c r="H14" s="2"/>
      <c r="I14" s="2"/>
      <c r="J14" s="2">
        <v>1149</v>
      </c>
      <c r="K14" s="2"/>
      <c r="L14" s="2">
        <v>3487</v>
      </c>
      <c r="M14" s="2"/>
      <c r="O14" s="2"/>
      <c r="P14" s="2"/>
      <c r="Q14" s="2">
        <f t="shared" si="0"/>
        <v>2359283</v>
      </c>
    </row>
    <row r="15" spans="1:17" x14ac:dyDescent="0.2">
      <c r="A15" s="5">
        <f t="shared" si="1"/>
        <v>37288</v>
      </c>
      <c r="B15">
        <v>2002</v>
      </c>
      <c r="C15">
        <v>2</v>
      </c>
      <c r="D15" s="2">
        <v>1909577</v>
      </c>
      <c r="F15" s="2">
        <v>20591</v>
      </c>
      <c r="G15" s="2">
        <v>234309</v>
      </c>
      <c r="H15" s="2"/>
      <c r="I15" s="2"/>
      <c r="J15" s="2">
        <v>1242</v>
      </c>
      <c r="K15" s="2"/>
      <c r="L15" s="2">
        <v>1289</v>
      </c>
      <c r="M15" s="2"/>
      <c r="O15" s="2"/>
      <c r="P15" s="2"/>
      <c r="Q15" s="2">
        <f t="shared" si="0"/>
        <v>2167008</v>
      </c>
    </row>
    <row r="16" spans="1:17" x14ac:dyDescent="0.2">
      <c r="A16" s="5">
        <f t="shared" si="1"/>
        <v>37316</v>
      </c>
      <c r="B16">
        <v>2002</v>
      </c>
      <c r="C16">
        <v>3</v>
      </c>
      <c r="D16" s="2">
        <v>2239775</v>
      </c>
      <c r="F16" s="2">
        <v>22878</v>
      </c>
      <c r="G16" s="2">
        <v>281237</v>
      </c>
      <c r="H16" s="2"/>
      <c r="I16" s="2"/>
      <c r="J16" s="2">
        <v>1180</v>
      </c>
      <c r="K16" s="2"/>
      <c r="L16" s="2">
        <v>2499</v>
      </c>
      <c r="M16" s="2"/>
      <c r="O16" s="2"/>
      <c r="P16" s="2"/>
      <c r="Q16" s="2">
        <f t="shared" si="0"/>
        <v>2547569</v>
      </c>
    </row>
    <row r="17" spans="1:17" x14ac:dyDescent="0.2">
      <c r="A17" s="5">
        <f t="shared" si="1"/>
        <v>37347</v>
      </c>
      <c r="B17">
        <v>2002</v>
      </c>
      <c r="C17">
        <v>4</v>
      </c>
      <c r="D17" s="2">
        <v>2216961</v>
      </c>
      <c r="F17" s="2">
        <v>27168</v>
      </c>
      <c r="G17" s="2">
        <v>284990</v>
      </c>
      <c r="H17" s="2"/>
      <c r="I17" s="2"/>
      <c r="J17" s="2">
        <v>1251</v>
      </c>
      <c r="K17" s="2"/>
      <c r="L17" s="2">
        <v>1123</v>
      </c>
      <c r="M17" s="2"/>
      <c r="O17" s="2"/>
      <c r="P17" s="2"/>
      <c r="Q17" s="2">
        <f t="shared" si="0"/>
        <v>2531493</v>
      </c>
    </row>
    <row r="18" spans="1:17" x14ac:dyDescent="0.2">
      <c r="A18" s="5">
        <f t="shared" si="1"/>
        <v>37377</v>
      </c>
      <c r="B18">
        <v>2002</v>
      </c>
      <c r="C18">
        <v>5</v>
      </c>
      <c r="D18" s="2">
        <v>2375142</v>
      </c>
      <c r="F18" s="2">
        <v>27735</v>
      </c>
      <c r="G18" s="2">
        <v>236271</v>
      </c>
      <c r="H18" s="2"/>
      <c r="I18" s="2"/>
      <c r="J18" s="2">
        <v>1641</v>
      </c>
      <c r="K18" s="2"/>
      <c r="L18" s="2">
        <v>2706</v>
      </c>
      <c r="M18" s="2"/>
      <c r="O18" s="2"/>
      <c r="P18" s="2"/>
      <c r="Q18" s="2">
        <f t="shared" si="0"/>
        <v>2643495</v>
      </c>
    </row>
    <row r="19" spans="1:17" x14ac:dyDescent="0.2">
      <c r="A19" s="5">
        <f t="shared" si="1"/>
        <v>37408</v>
      </c>
      <c r="B19">
        <v>2002</v>
      </c>
      <c r="C19">
        <v>6</v>
      </c>
      <c r="D19" s="2">
        <v>2535867</v>
      </c>
      <c r="F19" s="2">
        <v>28639</v>
      </c>
      <c r="G19" s="2">
        <v>373242</v>
      </c>
      <c r="H19" s="2"/>
      <c r="I19" s="2"/>
      <c r="J19" s="2">
        <v>862</v>
      </c>
      <c r="K19" s="2"/>
      <c r="L19" s="2">
        <v>1581</v>
      </c>
      <c r="M19" s="2"/>
      <c r="O19" s="2"/>
      <c r="P19" s="2"/>
      <c r="Q19" s="2">
        <f t="shared" si="0"/>
        <v>2940191</v>
      </c>
    </row>
    <row r="20" spans="1:17" x14ac:dyDescent="0.2">
      <c r="A20" s="5">
        <f t="shared" si="1"/>
        <v>37438</v>
      </c>
      <c r="B20">
        <v>2002</v>
      </c>
      <c r="C20">
        <v>7</v>
      </c>
      <c r="D20" s="2">
        <v>2466890</v>
      </c>
      <c r="F20" s="2">
        <v>28210</v>
      </c>
      <c r="G20" s="2">
        <v>461640</v>
      </c>
      <c r="H20" s="2"/>
      <c r="I20" s="2"/>
      <c r="J20" s="2">
        <v>978</v>
      </c>
      <c r="K20" s="2"/>
      <c r="L20" s="2">
        <v>3794</v>
      </c>
      <c r="M20" s="2"/>
      <c r="O20" s="2"/>
      <c r="P20" s="2"/>
      <c r="Q20" s="2">
        <f t="shared" si="0"/>
        <v>2961512</v>
      </c>
    </row>
    <row r="21" spans="1:17" x14ac:dyDescent="0.2">
      <c r="A21" s="5">
        <f t="shared" si="1"/>
        <v>37469</v>
      </c>
      <c r="B21">
        <v>2002</v>
      </c>
      <c r="C21">
        <v>8</v>
      </c>
      <c r="D21" s="2">
        <v>1790177</v>
      </c>
      <c r="F21" s="2">
        <v>21351</v>
      </c>
      <c r="G21" s="2">
        <v>393355</v>
      </c>
      <c r="H21" s="2"/>
      <c r="I21" s="2"/>
      <c r="J21" s="2">
        <v>918</v>
      </c>
      <c r="K21" s="2"/>
      <c r="L21" s="2">
        <v>998</v>
      </c>
      <c r="M21" s="2"/>
      <c r="O21" s="2"/>
      <c r="P21" s="2"/>
      <c r="Q21" s="2">
        <f t="shared" si="0"/>
        <v>2206799</v>
      </c>
    </row>
    <row r="22" spans="1:17" x14ac:dyDescent="0.2">
      <c r="A22" s="5">
        <f t="shared" si="1"/>
        <v>37500</v>
      </c>
      <c r="B22">
        <v>2002</v>
      </c>
      <c r="C22">
        <v>9</v>
      </c>
      <c r="D22" s="2">
        <v>2449500</v>
      </c>
      <c r="F22" s="2">
        <v>22877</v>
      </c>
      <c r="G22" s="2">
        <v>275821</v>
      </c>
      <c r="H22" s="2"/>
      <c r="I22" s="2"/>
      <c r="J22" s="2">
        <v>918</v>
      </c>
      <c r="K22" s="2"/>
      <c r="L22" s="2">
        <v>4790</v>
      </c>
      <c r="M22" s="2"/>
      <c r="O22" s="2"/>
      <c r="P22" s="2"/>
      <c r="Q22" s="2">
        <f t="shared" si="0"/>
        <v>2753906</v>
      </c>
    </row>
    <row r="23" spans="1:17" x14ac:dyDescent="0.2">
      <c r="A23" s="5">
        <f t="shared" si="1"/>
        <v>37530</v>
      </c>
      <c r="B23">
        <v>2002</v>
      </c>
      <c r="C23">
        <v>10</v>
      </c>
      <c r="D23" s="2">
        <v>2369304</v>
      </c>
      <c r="F23" s="2">
        <v>18520</v>
      </c>
      <c r="G23" s="2">
        <v>262379</v>
      </c>
      <c r="H23" s="2"/>
      <c r="I23" s="2"/>
      <c r="J23" s="2">
        <v>1226</v>
      </c>
      <c r="K23" s="2"/>
      <c r="L23" s="2">
        <v>1540</v>
      </c>
      <c r="M23" s="2"/>
      <c r="O23" s="2"/>
      <c r="P23" s="2"/>
      <c r="Q23" s="2">
        <f t="shared" si="0"/>
        <v>2652969</v>
      </c>
    </row>
    <row r="24" spans="1:17" x14ac:dyDescent="0.2">
      <c r="A24" s="5">
        <f t="shared" si="1"/>
        <v>37561</v>
      </c>
      <c r="B24">
        <v>2002</v>
      </c>
      <c r="C24">
        <v>11</v>
      </c>
      <c r="D24" s="2">
        <v>2231932</v>
      </c>
      <c r="F24" s="2">
        <v>15060</v>
      </c>
      <c r="G24" s="2">
        <v>226561</v>
      </c>
      <c r="H24" s="2"/>
      <c r="I24" s="2"/>
      <c r="J24" s="2">
        <v>2803</v>
      </c>
      <c r="K24" s="2"/>
      <c r="L24" s="2">
        <v>5534</v>
      </c>
      <c r="M24" s="2"/>
      <c r="O24" s="2"/>
      <c r="P24" s="2"/>
      <c r="Q24" s="2">
        <f t="shared" si="0"/>
        <v>2481890</v>
      </c>
    </row>
    <row r="25" spans="1:17" x14ac:dyDescent="0.2">
      <c r="A25" s="5">
        <f t="shared" si="1"/>
        <v>37591</v>
      </c>
      <c r="B25">
        <v>2002</v>
      </c>
      <c r="C25">
        <v>12</v>
      </c>
      <c r="D25" s="2">
        <v>2165539</v>
      </c>
      <c r="F25" s="2">
        <v>14609</v>
      </c>
      <c r="G25" s="2">
        <v>226455</v>
      </c>
      <c r="H25" s="2"/>
      <c r="I25" s="2"/>
      <c r="J25" s="2">
        <v>5240</v>
      </c>
      <c r="K25" s="2"/>
      <c r="L25" s="2">
        <v>3748</v>
      </c>
      <c r="M25" s="2"/>
      <c r="O25" s="2"/>
      <c r="P25" s="2"/>
      <c r="Q25" s="2">
        <f t="shared" si="0"/>
        <v>2415591</v>
      </c>
    </row>
    <row r="26" spans="1:17" x14ac:dyDescent="0.2">
      <c r="A26" s="5">
        <f t="shared" si="1"/>
        <v>37622</v>
      </c>
      <c r="B26">
        <v>2003</v>
      </c>
      <c r="C26">
        <v>1</v>
      </c>
      <c r="D26" s="2">
        <v>2567486</v>
      </c>
      <c r="F26" s="2">
        <v>12009</v>
      </c>
      <c r="G26" s="2">
        <v>218082</v>
      </c>
      <c r="H26" s="2"/>
      <c r="J26" s="2">
        <v>0</v>
      </c>
      <c r="K26" s="2"/>
      <c r="L26" s="2">
        <v>3541</v>
      </c>
      <c r="M26" s="2"/>
      <c r="O26" s="2"/>
      <c r="P26" s="2"/>
      <c r="Q26" s="2">
        <f t="shared" si="0"/>
        <v>2801118</v>
      </c>
    </row>
    <row r="27" spans="1:17" x14ac:dyDescent="0.2">
      <c r="A27" s="5">
        <f t="shared" si="1"/>
        <v>37653</v>
      </c>
      <c r="B27">
        <v>2003</v>
      </c>
      <c r="C27">
        <v>2</v>
      </c>
      <c r="D27" s="2">
        <v>2155534</v>
      </c>
      <c r="F27" s="2">
        <v>11376</v>
      </c>
      <c r="G27" s="2">
        <v>230230</v>
      </c>
      <c r="H27" s="2"/>
      <c r="J27" s="2">
        <v>0</v>
      </c>
      <c r="K27" s="2"/>
      <c r="L27" s="2">
        <v>6076</v>
      </c>
      <c r="M27" s="2"/>
      <c r="O27" s="2"/>
      <c r="P27" s="2"/>
      <c r="Q27" s="2">
        <f t="shared" si="0"/>
        <v>2403216</v>
      </c>
    </row>
    <row r="28" spans="1:17" x14ac:dyDescent="0.2">
      <c r="A28" s="5">
        <f t="shared" si="1"/>
        <v>37681</v>
      </c>
      <c r="B28">
        <v>2003</v>
      </c>
      <c r="C28">
        <v>3</v>
      </c>
      <c r="D28" s="2">
        <v>2321448</v>
      </c>
      <c r="F28" s="2">
        <v>14257</v>
      </c>
      <c r="G28" s="2">
        <v>252832</v>
      </c>
      <c r="H28" s="2"/>
      <c r="J28" s="2">
        <v>0</v>
      </c>
      <c r="K28" s="2"/>
      <c r="L28" s="2">
        <v>3584</v>
      </c>
      <c r="M28" s="2"/>
      <c r="O28" s="2"/>
      <c r="P28" s="2"/>
      <c r="Q28" s="2">
        <f t="shared" si="0"/>
        <v>2592121</v>
      </c>
    </row>
    <row r="29" spans="1:17" x14ac:dyDescent="0.2">
      <c r="A29" s="5">
        <f t="shared" si="1"/>
        <v>37712</v>
      </c>
      <c r="B29">
        <v>2003</v>
      </c>
      <c r="C29">
        <v>4</v>
      </c>
      <c r="D29" s="2">
        <v>2377079</v>
      </c>
      <c r="F29" s="2">
        <v>15034</v>
      </c>
      <c r="G29" s="2">
        <v>230658</v>
      </c>
      <c r="H29" s="2"/>
      <c r="J29" s="2">
        <v>0</v>
      </c>
      <c r="K29" s="2"/>
      <c r="L29" s="2">
        <v>5816</v>
      </c>
      <c r="M29" s="2"/>
      <c r="O29" s="2"/>
      <c r="P29" s="2"/>
      <c r="Q29" s="2">
        <f t="shared" si="0"/>
        <v>2628587</v>
      </c>
    </row>
    <row r="30" spans="1:17" x14ac:dyDescent="0.2">
      <c r="A30" s="5">
        <f t="shared" si="1"/>
        <v>37742</v>
      </c>
      <c r="B30">
        <v>2003</v>
      </c>
      <c r="C30">
        <v>5</v>
      </c>
      <c r="D30" s="2">
        <v>2575026</v>
      </c>
      <c r="F30" s="2">
        <v>16412</v>
      </c>
      <c r="G30" s="2">
        <v>314005</v>
      </c>
      <c r="H30" s="2"/>
      <c r="J30" s="2">
        <v>0</v>
      </c>
      <c r="K30" s="2"/>
      <c r="L30" s="2">
        <v>4703</v>
      </c>
      <c r="M30" s="2"/>
      <c r="O30" s="2"/>
      <c r="P30" s="2"/>
      <c r="Q30" s="2">
        <f t="shared" si="0"/>
        <v>2910146</v>
      </c>
    </row>
    <row r="31" spans="1:17" x14ac:dyDescent="0.2">
      <c r="A31" s="5">
        <f t="shared" si="1"/>
        <v>37773</v>
      </c>
      <c r="B31">
        <v>2003</v>
      </c>
      <c r="C31">
        <v>6</v>
      </c>
      <c r="D31" s="2">
        <v>2520884</v>
      </c>
      <c r="F31" s="2">
        <v>19700</v>
      </c>
      <c r="G31" s="2">
        <v>314628</v>
      </c>
      <c r="H31" s="2"/>
      <c r="J31" s="2">
        <v>0</v>
      </c>
      <c r="K31" s="2"/>
      <c r="L31" s="2">
        <v>3415</v>
      </c>
      <c r="M31" s="2"/>
      <c r="O31" s="2"/>
      <c r="P31" s="2"/>
      <c r="Q31" s="2">
        <f t="shared" si="0"/>
        <v>2858627</v>
      </c>
    </row>
    <row r="32" spans="1:17" x14ac:dyDescent="0.2">
      <c r="A32" s="5">
        <f t="shared" si="1"/>
        <v>37803</v>
      </c>
      <c r="B32">
        <v>2003</v>
      </c>
      <c r="C32">
        <v>7</v>
      </c>
      <c r="D32" s="2">
        <v>2638306</v>
      </c>
      <c r="F32" s="2">
        <v>18115</v>
      </c>
      <c r="G32" s="2">
        <v>450031</v>
      </c>
      <c r="H32" s="2"/>
      <c r="J32" s="2">
        <v>0</v>
      </c>
      <c r="K32" s="2"/>
      <c r="L32" s="2">
        <v>2249</v>
      </c>
      <c r="M32" s="2"/>
      <c r="O32" s="2"/>
      <c r="P32" s="2"/>
      <c r="Q32" s="2">
        <f t="shared" si="0"/>
        <v>3108701</v>
      </c>
    </row>
    <row r="33" spans="1:17" x14ac:dyDescent="0.2">
      <c r="A33" s="5">
        <f t="shared" si="1"/>
        <v>37834</v>
      </c>
      <c r="B33">
        <v>2003</v>
      </c>
      <c r="C33">
        <v>8</v>
      </c>
      <c r="D33" s="2">
        <v>2709341</v>
      </c>
      <c r="F33" s="2">
        <v>18846</v>
      </c>
      <c r="G33" s="2">
        <v>484061</v>
      </c>
      <c r="H33" s="2"/>
      <c r="J33" s="2">
        <v>0</v>
      </c>
      <c r="K33" s="2"/>
      <c r="L33" s="2">
        <v>1471</v>
      </c>
      <c r="M33" s="2"/>
      <c r="O33" s="2"/>
      <c r="P33" s="2"/>
      <c r="Q33" s="2">
        <f t="shared" si="0"/>
        <v>3213719</v>
      </c>
    </row>
    <row r="34" spans="1:17" x14ac:dyDescent="0.2">
      <c r="A34" s="5">
        <f t="shared" si="1"/>
        <v>37865</v>
      </c>
      <c r="B34">
        <v>2003</v>
      </c>
      <c r="C34">
        <v>9</v>
      </c>
      <c r="D34" s="2">
        <v>2101055</v>
      </c>
      <c r="F34" s="2">
        <v>11654</v>
      </c>
      <c r="G34" s="2">
        <v>301534</v>
      </c>
      <c r="H34" s="2"/>
      <c r="J34" s="2">
        <v>0</v>
      </c>
      <c r="K34" s="2"/>
      <c r="L34" s="2">
        <v>2954</v>
      </c>
      <c r="M34" s="2"/>
      <c r="O34" s="2">
        <v>42844</v>
      </c>
      <c r="P34" s="2"/>
      <c r="Q34" s="2">
        <f t="shared" si="0"/>
        <v>2460041</v>
      </c>
    </row>
    <row r="35" spans="1:17" x14ac:dyDescent="0.2">
      <c r="A35" s="5">
        <f t="shared" si="1"/>
        <v>37895</v>
      </c>
      <c r="B35">
        <v>2003</v>
      </c>
      <c r="C35">
        <v>10</v>
      </c>
      <c r="D35" s="2">
        <v>2182459</v>
      </c>
      <c r="F35" s="2">
        <v>10617</v>
      </c>
      <c r="G35" s="2">
        <v>238248</v>
      </c>
      <c r="H35" s="2"/>
      <c r="J35" s="2">
        <v>0</v>
      </c>
      <c r="K35" s="2"/>
      <c r="L35" s="2">
        <v>3783</v>
      </c>
      <c r="M35" s="2"/>
      <c r="O35" s="2">
        <v>38078</v>
      </c>
      <c r="P35" s="2"/>
      <c r="Q35" s="2">
        <f t="shared" si="0"/>
        <v>2473185</v>
      </c>
    </row>
    <row r="36" spans="1:17" x14ac:dyDescent="0.2">
      <c r="A36" s="5">
        <f t="shared" si="1"/>
        <v>37926</v>
      </c>
      <c r="B36">
        <v>2003</v>
      </c>
      <c r="C36">
        <v>11</v>
      </c>
      <c r="D36" s="2">
        <v>2115397</v>
      </c>
      <c r="F36" s="2">
        <v>10358</v>
      </c>
      <c r="G36" s="2">
        <v>228953</v>
      </c>
      <c r="H36" s="2"/>
      <c r="J36" s="2">
        <v>0</v>
      </c>
      <c r="K36" s="2"/>
      <c r="L36" s="2">
        <v>8319</v>
      </c>
      <c r="M36" s="2"/>
      <c r="O36" s="2">
        <v>50582</v>
      </c>
      <c r="P36" s="2"/>
      <c r="Q36" s="2">
        <f t="shared" si="0"/>
        <v>2413609</v>
      </c>
    </row>
    <row r="37" spans="1:17" x14ac:dyDescent="0.2">
      <c r="A37" s="5">
        <f t="shared" si="1"/>
        <v>37956</v>
      </c>
      <c r="B37">
        <v>2003</v>
      </c>
      <c r="C37">
        <v>12</v>
      </c>
      <c r="D37" s="2">
        <v>2548829</v>
      </c>
      <c r="F37" s="2">
        <v>12321</v>
      </c>
      <c r="G37" s="2">
        <v>255444</v>
      </c>
      <c r="H37" s="2"/>
      <c r="J37" s="2">
        <v>0</v>
      </c>
      <c r="K37" s="2"/>
      <c r="L37" s="2">
        <v>4759</v>
      </c>
      <c r="M37" s="2"/>
      <c r="O37" s="2">
        <v>51231</v>
      </c>
      <c r="P37" s="2"/>
      <c r="Q37" s="2">
        <f t="shared" si="0"/>
        <v>2872584</v>
      </c>
    </row>
    <row r="38" spans="1:17" x14ac:dyDescent="0.2">
      <c r="A38" s="5">
        <f t="shared" si="1"/>
        <v>37987</v>
      </c>
      <c r="B38">
        <v>2004</v>
      </c>
      <c r="C38">
        <v>1</v>
      </c>
      <c r="D38" s="2">
        <v>2373861</v>
      </c>
      <c r="F38" s="2">
        <v>11579</v>
      </c>
      <c r="G38" s="2">
        <v>246898</v>
      </c>
      <c r="H38" s="2"/>
      <c r="J38" s="2">
        <v>0</v>
      </c>
      <c r="K38" s="2"/>
      <c r="L38" s="2">
        <v>3840</v>
      </c>
      <c r="M38" s="2"/>
      <c r="O38" s="2">
        <v>49031</v>
      </c>
      <c r="P38" s="2"/>
      <c r="Q38" s="2">
        <f t="shared" si="0"/>
        <v>2685209</v>
      </c>
    </row>
    <row r="39" spans="1:17" x14ac:dyDescent="0.2">
      <c r="A39" s="5">
        <f t="shared" si="1"/>
        <v>38018</v>
      </c>
      <c r="B39">
        <v>2004</v>
      </c>
      <c r="C39">
        <v>2</v>
      </c>
      <c r="D39" s="2">
        <v>2060781</v>
      </c>
      <c r="F39" s="2">
        <v>11579</v>
      </c>
      <c r="G39" s="2">
        <v>235489</v>
      </c>
      <c r="H39" s="2"/>
      <c r="J39" s="2">
        <v>0</v>
      </c>
      <c r="K39" s="2"/>
      <c r="L39" s="2">
        <v>2587</v>
      </c>
      <c r="M39" s="2"/>
      <c r="O39" s="2">
        <v>45891</v>
      </c>
      <c r="P39" s="2"/>
      <c r="Q39" s="2">
        <f t="shared" si="0"/>
        <v>2356327</v>
      </c>
    </row>
    <row r="40" spans="1:17" x14ac:dyDescent="0.2">
      <c r="A40" s="5">
        <f t="shared" si="1"/>
        <v>38047</v>
      </c>
      <c r="B40">
        <v>2004</v>
      </c>
      <c r="C40">
        <v>3</v>
      </c>
      <c r="D40" s="2">
        <v>2100565</v>
      </c>
      <c r="F40" s="2">
        <v>11579</v>
      </c>
      <c r="G40" s="2">
        <v>189072</v>
      </c>
      <c r="H40" s="2"/>
      <c r="J40" s="2">
        <v>0</v>
      </c>
      <c r="K40" s="2"/>
      <c r="L40" s="2">
        <v>3707</v>
      </c>
      <c r="M40" s="2"/>
      <c r="O40" s="2">
        <v>49023</v>
      </c>
      <c r="P40" s="2"/>
      <c r="Q40" s="2">
        <f t="shared" si="0"/>
        <v>2353946</v>
      </c>
    </row>
    <row r="41" spans="1:17" x14ac:dyDescent="0.2">
      <c r="A41" s="5">
        <f t="shared" si="1"/>
        <v>38078</v>
      </c>
      <c r="B41">
        <v>2004</v>
      </c>
      <c r="C41">
        <v>4</v>
      </c>
      <c r="D41" s="2">
        <v>2026544</v>
      </c>
      <c r="F41" s="2">
        <v>11579</v>
      </c>
      <c r="G41" s="2">
        <v>174229</v>
      </c>
      <c r="H41" s="2"/>
      <c r="J41" s="2">
        <v>0</v>
      </c>
      <c r="K41" s="2"/>
      <c r="L41" s="2">
        <v>2580</v>
      </c>
      <c r="M41" s="2"/>
      <c r="O41" s="2">
        <v>56000</v>
      </c>
      <c r="P41" s="2"/>
      <c r="Q41" s="2">
        <f t="shared" si="0"/>
        <v>2270932</v>
      </c>
    </row>
    <row r="42" spans="1:17" x14ac:dyDescent="0.2">
      <c r="A42" s="5">
        <f t="shared" si="1"/>
        <v>38108</v>
      </c>
      <c r="B42">
        <v>2004</v>
      </c>
      <c r="C42">
        <v>5</v>
      </c>
      <c r="D42" s="2">
        <v>2547436</v>
      </c>
      <c r="F42" s="2">
        <v>11579</v>
      </c>
      <c r="G42" s="2">
        <v>292207</v>
      </c>
      <c r="H42" s="2"/>
      <c r="J42" s="2">
        <v>0</v>
      </c>
      <c r="K42" s="2"/>
      <c r="L42" s="2">
        <v>903</v>
      </c>
      <c r="M42" s="2"/>
      <c r="O42" s="2">
        <v>54041</v>
      </c>
      <c r="P42" s="2"/>
      <c r="Q42" s="2">
        <f t="shared" si="0"/>
        <v>2906166</v>
      </c>
    </row>
    <row r="43" spans="1:17" x14ac:dyDescent="0.2">
      <c r="A43" s="5">
        <f t="shared" si="1"/>
        <v>38139</v>
      </c>
      <c r="B43">
        <v>2004</v>
      </c>
      <c r="C43">
        <v>6</v>
      </c>
      <c r="D43" s="2">
        <v>2638435</v>
      </c>
      <c r="F43" s="2">
        <v>11579</v>
      </c>
      <c r="G43" s="2">
        <v>322881</v>
      </c>
      <c r="H43" s="2"/>
      <c r="J43" s="2">
        <v>0</v>
      </c>
      <c r="K43" s="2"/>
      <c r="L43" s="2">
        <v>1367</v>
      </c>
      <c r="M43" s="2"/>
      <c r="O43" s="2">
        <v>39071</v>
      </c>
      <c r="P43" s="2"/>
      <c r="Q43" s="2">
        <f t="shared" si="0"/>
        <v>3013333</v>
      </c>
    </row>
    <row r="44" spans="1:17" x14ac:dyDescent="0.2">
      <c r="A44" s="5">
        <f t="shared" si="1"/>
        <v>38169</v>
      </c>
      <c r="B44">
        <v>2004</v>
      </c>
      <c r="C44">
        <v>7</v>
      </c>
      <c r="D44" s="2">
        <v>2617008</v>
      </c>
      <c r="F44" s="2">
        <v>11579</v>
      </c>
      <c r="G44" s="2">
        <v>371559</v>
      </c>
      <c r="H44" s="2"/>
      <c r="J44" s="2">
        <v>0</v>
      </c>
      <c r="K44" s="2"/>
      <c r="L44" s="2">
        <v>3677</v>
      </c>
      <c r="M44" s="2"/>
      <c r="O44" s="2">
        <v>28243</v>
      </c>
      <c r="P44" s="2"/>
      <c r="Q44" s="2">
        <f t="shared" si="0"/>
        <v>3032066</v>
      </c>
    </row>
    <row r="45" spans="1:17" x14ac:dyDescent="0.2">
      <c r="A45" s="5">
        <f t="shared" si="1"/>
        <v>38200</v>
      </c>
      <c r="B45">
        <v>2004</v>
      </c>
      <c r="C45">
        <v>8</v>
      </c>
      <c r="D45" s="2">
        <v>2740091</v>
      </c>
      <c r="F45" s="2">
        <v>11579</v>
      </c>
      <c r="G45" s="2">
        <v>304927</v>
      </c>
      <c r="H45" s="2"/>
      <c r="J45" s="2">
        <v>0</v>
      </c>
      <c r="K45" s="2"/>
      <c r="L45" s="2">
        <v>2118</v>
      </c>
      <c r="M45" s="2"/>
      <c r="O45" s="2">
        <v>30756</v>
      </c>
      <c r="P45" s="2"/>
      <c r="Q45" s="2">
        <f t="shared" si="0"/>
        <v>3089471</v>
      </c>
    </row>
    <row r="46" spans="1:17" x14ac:dyDescent="0.2">
      <c r="A46" s="5">
        <f t="shared" si="1"/>
        <v>38231</v>
      </c>
      <c r="B46">
        <v>2004</v>
      </c>
      <c r="C46">
        <v>9</v>
      </c>
      <c r="D46" s="2">
        <v>2542965</v>
      </c>
      <c r="F46" s="2">
        <v>11579</v>
      </c>
      <c r="G46" s="2">
        <v>224568</v>
      </c>
      <c r="H46" s="2"/>
      <c r="J46" s="2">
        <v>0</v>
      </c>
      <c r="K46" s="2"/>
      <c r="L46" s="2">
        <v>489</v>
      </c>
      <c r="M46" s="2"/>
      <c r="O46" s="2">
        <v>39781</v>
      </c>
      <c r="P46" s="2"/>
      <c r="Q46" s="2">
        <f t="shared" si="0"/>
        <v>2819382</v>
      </c>
    </row>
    <row r="47" spans="1:17" x14ac:dyDescent="0.2">
      <c r="A47" s="5">
        <f t="shared" si="1"/>
        <v>38261</v>
      </c>
      <c r="B47">
        <v>2004</v>
      </c>
      <c r="C47">
        <v>10</v>
      </c>
      <c r="D47" s="2">
        <v>2473515</v>
      </c>
      <c r="F47" s="2">
        <v>11579</v>
      </c>
      <c r="G47" s="2">
        <v>224611</v>
      </c>
      <c r="H47" s="2"/>
      <c r="J47" s="2">
        <v>0</v>
      </c>
      <c r="K47" s="2"/>
      <c r="L47" s="2">
        <v>2569</v>
      </c>
      <c r="M47" s="2"/>
      <c r="O47" s="2">
        <v>23397</v>
      </c>
      <c r="P47" s="2"/>
      <c r="Q47" s="2">
        <f t="shared" si="0"/>
        <v>2735671</v>
      </c>
    </row>
    <row r="48" spans="1:17" x14ac:dyDescent="0.2">
      <c r="A48" s="5">
        <f t="shared" si="1"/>
        <v>38292</v>
      </c>
      <c r="B48">
        <v>2004</v>
      </c>
      <c r="C48">
        <v>11</v>
      </c>
      <c r="D48" s="2">
        <v>2545024</v>
      </c>
      <c r="F48" s="2">
        <v>11579</v>
      </c>
      <c r="G48" s="2">
        <v>198595</v>
      </c>
      <c r="H48" s="2"/>
      <c r="J48" s="2">
        <v>0</v>
      </c>
      <c r="K48" s="2"/>
      <c r="L48" s="2">
        <v>5660</v>
      </c>
      <c r="M48" s="2"/>
      <c r="O48" s="2">
        <v>45950</v>
      </c>
      <c r="P48" s="2"/>
      <c r="Q48" s="2">
        <f t="shared" si="0"/>
        <v>2806808</v>
      </c>
    </row>
    <row r="49" spans="1:17" x14ac:dyDescent="0.2">
      <c r="A49" s="5">
        <f t="shared" si="1"/>
        <v>38322</v>
      </c>
      <c r="B49">
        <v>2004</v>
      </c>
      <c r="C49">
        <v>12</v>
      </c>
      <c r="D49" s="2">
        <v>2597677</v>
      </c>
      <c r="F49" s="2">
        <v>11579</v>
      </c>
      <c r="G49" s="2">
        <v>207639</v>
      </c>
      <c r="H49" s="2"/>
      <c r="J49" s="2">
        <v>0</v>
      </c>
      <c r="K49" s="2"/>
      <c r="L49" s="2">
        <v>1878</v>
      </c>
      <c r="M49" s="2"/>
      <c r="O49" s="2">
        <v>52281</v>
      </c>
      <c r="P49" s="2"/>
      <c r="Q49" s="2">
        <f t="shared" si="0"/>
        <v>2871054</v>
      </c>
    </row>
    <row r="50" spans="1:17" x14ac:dyDescent="0.2">
      <c r="A50" s="5">
        <f t="shared" si="1"/>
        <v>38353</v>
      </c>
      <c r="B50">
        <v>2005</v>
      </c>
      <c r="C50">
        <v>1</v>
      </c>
      <c r="D50" s="2">
        <v>2488187</v>
      </c>
      <c r="F50" s="2">
        <v>13698</v>
      </c>
      <c r="G50" s="2">
        <v>267069</v>
      </c>
      <c r="H50" s="2"/>
      <c r="I50" s="2"/>
      <c r="J50" s="2">
        <v>417</v>
      </c>
      <c r="K50" s="2"/>
      <c r="L50" s="2">
        <v>5170</v>
      </c>
      <c r="M50" s="2"/>
      <c r="O50" s="2">
        <v>62266</v>
      </c>
      <c r="P50" s="2"/>
      <c r="Q50" s="2">
        <f t="shared" si="0"/>
        <v>2836807</v>
      </c>
    </row>
    <row r="51" spans="1:17" x14ac:dyDescent="0.2">
      <c r="A51" s="5">
        <f t="shared" si="1"/>
        <v>38384</v>
      </c>
      <c r="B51">
        <v>2005</v>
      </c>
      <c r="C51">
        <v>2</v>
      </c>
      <c r="D51" s="2">
        <v>2523835</v>
      </c>
      <c r="F51" s="2">
        <v>12551</v>
      </c>
      <c r="G51" s="2">
        <v>236205</v>
      </c>
      <c r="H51" s="2"/>
      <c r="I51" s="2"/>
      <c r="J51" s="2">
        <v>356</v>
      </c>
      <c r="K51" s="2"/>
      <c r="L51" s="2">
        <v>1705</v>
      </c>
      <c r="M51" s="2"/>
      <c r="O51" s="2">
        <v>45322</v>
      </c>
      <c r="P51" s="2"/>
      <c r="Q51" s="2">
        <f t="shared" si="0"/>
        <v>2819974</v>
      </c>
    </row>
    <row r="52" spans="1:17" x14ac:dyDescent="0.2">
      <c r="A52" s="5">
        <f t="shared" si="1"/>
        <v>38412</v>
      </c>
      <c r="B52">
        <v>2005</v>
      </c>
      <c r="C52">
        <v>3</v>
      </c>
      <c r="D52" s="2">
        <v>2391612</v>
      </c>
      <c r="F52" s="2">
        <v>13078</v>
      </c>
      <c r="G52" s="2">
        <v>232780</v>
      </c>
      <c r="H52" s="2"/>
      <c r="I52" s="2"/>
      <c r="J52" s="2">
        <v>397</v>
      </c>
      <c r="K52" s="2"/>
      <c r="L52" s="2">
        <v>3153</v>
      </c>
      <c r="M52" s="2"/>
      <c r="O52" s="2">
        <v>81343</v>
      </c>
      <c r="P52" s="2"/>
      <c r="Q52" s="2">
        <f t="shared" si="0"/>
        <v>2722363</v>
      </c>
    </row>
    <row r="53" spans="1:17" x14ac:dyDescent="0.2">
      <c r="A53" s="5">
        <f t="shared" si="1"/>
        <v>38443</v>
      </c>
      <c r="B53">
        <v>2005</v>
      </c>
      <c r="C53">
        <v>4</v>
      </c>
      <c r="D53" s="2">
        <v>2147280</v>
      </c>
      <c r="F53" s="2">
        <v>13069</v>
      </c>
      <c r="G53" s="2">
        <v>295293</v>
      </c>
      <c r="H53" s="2"/>
      <c r="I53" s="2"/>
      <c r="J53" s="2">
        <v>367</v>
      </c>
      <c r="K53" s="2"/>
      <c r="L53" s="2">
        <v>6225</v>
      </c>
      <c r="M53" s="2"/>
      <c r="O53" s="2">
        <v>80105</v>
      </c>
      <c r="P53" s="2"/>
      <c r="Q53" s="2">
        <f t="shared" si="0"/>
        <v>2542339</v>
      </c>
    </row>
    <row r="54" spans="1:17" x14ac:dyDescent="0.2">
      <c r="A54" s="5">
        <f t="shared" si="1"/>
        <v>38473</v>
      </c>
      <c r="B54">
        <v>2005</v>
      </c>
      <c r="C54">
        <v>5</v>
      </c>
      <c r="D54" s="2">
        <v>2319273</v>
      </c>
      <c r="F54" s="2">
        <v>18432</v>
      </c>
      <c r="G54" s="2">
        <v>357013</v>
      </c>
      <c r="H54" s="2"/>
      <c r="I54" s="2"/>
      <c r="J54" s="2">
        <v>402</v>
      </c>
      <c r="K54" s="2"/>
      <c r="L54" s="2">
        <v>4277</v>
      </c>
      <c r="M54" s="2"/>
      <c r="O54" s="2">
        <v>69942</v>
      </c>
      <c r="P54" s="2"/>
      <c r="Q54" s="2">
        <f t="shared" si="0"/>
        <v>2769339</v>
      </c>
    </row>
    <row r="55" spans="1:17" x14ac:dyDescent="0.2">
      <c r="A55" s="5">
        <f t="shared" si="1"/>
        <v>38504</v>
      </c>
      <c r="B55">
        <v>2005</v>
      </c>
      <c r="C55">
        <v>6</v>
      </c>
      <c r="D55" s="2">
        <v>2588681</v>
      </c>
      <c r="F55" s="2">
        <v>17186</v>
      </c>
      <c r="G55" s="2">
        <v>460747</v>
      </c>
      <c r="H55" s="2"/>
      <c r="I55" s="2"/>
      <c r="J55" s="2">
        <v>390</v>
      </c>
      <c r="K55" s="2"/>
      <c r="L55" s="2">
        <v>1404</v>
      </c>
      <c r="M55" s="2"/>
      <c r="O55" s="2">
        <v>72046</v>
      </c>
      <c r="P55" s="2"/>
      <c r="Q55" s="2">
        <f t="shared" si="0"/>
        <v>3140454</v>
      </c>
    </row>
    <row r="56" spans="1:17" x14ac:dyDescent="0.2">
      <c r="A56" s="5">
        <f t="shared" si="1"/>
        <v>38534</v>
      </c>
      <c r="B56">
        <v>2005</v>
      </c>
      <c r="C56">
        <v>7</v>
      </c>
      <c r="D56" s="2">
        <v>2495447</v>
      </c>
      <c r="F56" s="2">
        <v>15975</v>
      </c>
      <c r="G56" s="2">
        <v>556842</v>
      </c>
      <c r="H56" s="2"/>
      <c r="I56" s="2"/>
      <c r="J56" s="2">
        <v>419</v>
      </c>
      <c r="K56" s="2"/>
      <c r="L56" s="2">
        <v>2292</v>
      </c>
      <c r="M56" s="2"/>
      <c r="O56" s="2">
        <v>66102</v>
      </c>
      <c r="P56" s="2"/>
      <c r="Q56" s="2">
        <f t="shared" si="0"/>
        <v>3137077</v>
      </c>
    </row>
    <row r="57" spans="1:17" x14ac:dyDescent="0.2">
      <c r="A57" s="5">
        <f t="shared" si="1"/>
        <v>38565</v>
      </c>
      <c r="B57">
        <v>2005</v>
      </c>
      <c r="C57">
        <v>8</v>
      </c>
      <c r="D57" s="2">
        <v>2728065</v>
      </c>
      <c r="F57" s="2">
        <v>13257</v>
      </c>
      <c r="G57" s="2">
        <v>488375</v>
      </c>
      <c r="H57" s="2"/>
      <c r="I57" s="2"/>
      <c r="J57" s="2">
        <v>403</v>
      </c>
      <c r="K57" s="2"/>
      <c r="L57" s="2">
        <v>3117</v>
      </c>
      <c r="M57" s="2"/>
      <c r="O57" s="2">
        <v>46629</v>
      </c>
      <c r="P57" s="2"/>
      <c r="Q57" s="2">
        <f t="shared" si="0"/>
        <v>3279846</v>
      </c>
    </row>
    <row r="58" spans="1:17" x14ac:dyDescent="0.2">
      <c r="A58" s="5">
        <f t="shared" si="1"/>
        <v>38596</v>
      </c>
      <c r="B58">
        <v>2005</v>
      </c>
      <c r="C58">
        <v>9</v>
      </c>
      <c r="D58" s="2">
        <v>2638515</v>
      </c>
      <c r="F58" s="2">
        <v>10507</v>
      </c>
      <c r="G58" s="2">
        <v>408235</v>
      </c>
      <c r="H58" s="2"/>
      <c r="I58" s="2"/>
      <c r="J58" s="2">
        <v>384</v>
      </c>
      <c r="K58" s="2"/>
      <c r="L58" s="2">
        <v>1939</v>
      </c>
      <c r="M58" s="2"/>
      <c r="O58" s="2">
        <v>60164</v>
      </c>
      <c r="P58" s="2"/>
      <c r="Q58" s="2">
        <f t="shared" si="0"/>
        <v>3119744</v>
      </c>
    </row>
    <row r="59" spans="1:17" x14ac:dyDescent="0.2">
      <c r="A59" s="5">
        <f t="shared" si="1"/>
        <v>38626</v>
      </c>
      <c r="B59">
        <v>2005</v>
      </c>
      <c r="C59">
        <v>10</v>
      </c>
      <c r="D59" s="2">
        <v>2719734</v>
      </c>
      <c r="F59" s="2">
        <v>11340</v>
      </c>
      <c r="G59" s="2">
        <v>343997</v>
      </c>
      <c r="H59" s="2"/>
      <c r="I59" s="2"/>
      <c r="J59" s="2">
        <v>331</v>
      </c>
      <c r="K59" s="2"/>
      <c r="L59" s="2">
        <v>1391</v>
      </c>
      <c r="M59" s="2"/>
      <c r="O59" s="2">
        <v>52942</v>
      </c>
      <c r="P59" s="2"/>
      <c r="Q59" s="2">
        <f t="shared" si="0"/>
        <v>3129735</v>
      </c>
    </row>
    <row r="60" spans="1:17" x14ac:dyDescent="0.2">
      <c r="A60" s="5">
        <f t="shared" si="1"/>
        <v>38657</v>
      </c>
      <c r="B60">
        <v>2005</v>
      </c>
      <c r="C60">
        <v>11</v>
      </c>
      <c r="D60" s="2">
        <v>2385697</v>
      </c>
      <c r="F60" s="2">
        <v>12220</v>
      </c>
      <c r="G60" s="2">
        <v>286638</v>
      </c>
      <c r="H60" s="2"/>
      <c r="I60" s="2"/>
      <c r="J60" s="2">
        <v>369</v>
      </c>
      <c r="K60" s="2"/>
      <c r="L60" s="2">
        <v>3164</v>
      </c>
      <c r="M60" s="2"/>
      <c r="O60" s="2">
        <v>69877</v>
      </c>
      <c r="P60" s="2"/>
      <c r="Q60" s="2">
        <f t="shared" si="0"/>
        <v>2757965</v>
      </c>
    </row>
    <row r="61" spans="1:17" x14ac:dyDescent="0.2">
      <c r="A61" s="5">
        <f t="shared" si="1"/>
        <v>38687</v>
      </c>
      <c r="B61">
        <v>2005</v>
      </c>
      <c r="C61">
        <v>12</v>
      </c>
      <c r="D61" s="2">
        <v>2520922</v>
      </c>
      <c r="F61" s="2">
        <v>13680</v>
      </c>
      <c r="G61" s="2">
        <v>254021</v>
      </c>
      <c r="H61" s="2"/>
      <c r="I61" s="2"/>
      <c r="J61" s="2">
        <v>413</v>
      </c>
      <c r="K61" s="2"/>
      <c r="L61" s="2">
        <v>3073</v>
      </c>
      <c r="M61" s="2"/>
      <c r="O61" s="2">
        <v>87893</v>
      </c>
      <c r="P61" s="2"/>
      <c r="Q61" s="2">
        <f t="shared" si="0"/>
        <v>2880002</v>
      </c>
    </row>
    <row r="62" spans="1:17" x14ac:dyDescent="0.2">
      <c r="A62" s="5">
        <f t="shared" si="1"/>
        <v>38718</v>
      </c>
      <c r="B62">
        <v>2006</v>
      </c>
      <c r="C62">
        <v>1</v>
      </c>
      <c r="D62" s="2">
        <v>2703899</v>
      </c>
      <c r="F62" s="2">
        <v>18050</v>
      </c>
      <c r="G62" s="2">
        <v>241735</v>
      </c>
      <c r="H62" s="2"/>
      <c r="I62" s="2"/>
      <c r="J62" s="2">
        <v>2262</v>
      </c>
      <c r="K62" s="2"/>
      <c r="L62" s="2">
        <v>10463</v>
      </c>
      <c r="M62" s="2"/>
      <c r="O62" s="2">
        <v>132626</v>
      </c>
      <c r="P62" s="2"/>
      <c r="Q62" s="2">
        <f t="shared" si="0"/>
        <v>3109035</v>
      </c>
    </row>
    <row r="63" spans="1:17" x14ac:dyDescent="0.2">
      <c r="A63" s="5">
        <f t="shared" si="1"/>
        <v>38749</v>
      </c>
      <c r="B63">
        <v>2006</v>
      </c>
      <c r="C63">
        <v>2</v>
      </c>
      <c r="D63" s="2">
        <v>2094004</v>
      </c>
      <c r="F63" s="2">
        <v>15836</v>
      </c>
      <c r="G63" s="2">
        <v>253555</v>
      </c>
      <c r="H63" s="2"/>
      <c r="I63" s="2"/>
      <c r="J63" s="2">
        <v>2026</v>
      </c>
      <c r="K63" s="2"/>
      <c r="L63" s="2">
        <v>2951</v>
      </c>
      <c r="M63" s="2"/>
      <c r="O63" s="2">
        <v>107996</v>
      </c>
      <c r="P63" s="2"/>
      <c r="Q63" s="2">
        <f t="shared" si="0"/>
        <v>2476368</v>
      </c>
    </row>
    <row r="64" spans="1:17" x14ac:dyDescent="0.2">
      <c r="A64" s="5">
        <f t="shared" si="1"/>
        <v>38777</v>
      </c>
      <c r="B64">
        <v>2006</v>
      </c>
      <c r="C64">
        <v>3</v>
      </c>
      <c r="D64" s="2">
        <v>2512438</v>
      </c>
      <c r="F64" s="2">
        <v>17020</v>
      </c>
      <c r="G64" s="2">
        <v>250736</v>
      </c>
      <c r="H64" s="2"/>
      <c r="I64" s="2"/>
      <c r="J64" s="2">
        <v>1819</v>
      </c>
      <c r="K64" s="2"/>
      <c r="L64" s="2">
        <v>2006</v>
      </c>
      <c r="M64" s="2"/>
      <c r="O64" s="2">
        <v>144867</v>
      </c>
      <c r="P64" s="2"/>
      <c r="Q64" s="2">
        <f t="shared" si="0"/>
        <v>2928886</v>
      </c>
    </row>
    <row r="65" spans="1:17" x14ac:dyDescent="0.2">
      <c r="A65" s="5">
        <f t="shared" si="1"/>
        <v>38808</v>
      </c>
      <c r="B65">
        <v>2006</v>
      </c>
      <c r="C65">
        <v>4</v>
      </c>
      <c r="D65" s="2">
        <v>2162900</v>
      </c>
      <c r="F65" s="2">
        <v>20548</v>
      </c>
      <c r="G65" s="2">
        <v>507581</v>
      </c>
      <c r="H65" s="2"/>
      <c r="I65" s="2"/>
      <c r="J65" s="2">
        <v>1653</v>
      </c>
      <c r="K65" s="2"/>
      <c r="L65" s="2">
        <v>5670</v>
      </c>
      <c r="M65" s="2"/>
      <c r="O65" s="2">
        <v>139947</v>
      </c>
      <c r="P65" s="2"/>
      <c r="Q65" s="2">
        <f t="shared" si="0"/>
        <v>2838299</v>
      </c>
    </row>
    <row r="66" spans="1:17" x14ac:dyDescent="0.2">
      <c r="A66" s="5">
        <f t="shared" si="1"/>
        <v>38838</v>
      </c>
      <c r="B66">
        <v>2006</v>
      </c>
      <c r="C66">
        <v>5</v>
      </c>
      <c r="D66" s="2">
        <v>2485504</v>
      </c>
      <c r="F66" s="2">
        <v>22174</v>
      </c>
      <c r="G66" s="2">
        <v>546233</v>
      </c>
      <c r="H66" s="2"/>
      <c r="I66" s="2"/>
      <c r="J66" s="2">
        <v>1924</v>
      </c>
      <c r="K66" s="2"/>
      <c r="L66" s="2">
        <v>3583</v>
      </c>
      <c r="M66" s="2"/>
      <c r="O66" s="2">
        <v>93485</v>
      </c>
      <c r="P66" s="2"/>
      <c r="Q66" s="2">
        <f t="shared" ref="Q66:Q129" si="2">SUM(D66:P66)</f>
        <v>3152903</v>
      </c>
    </row>
    <row r="67" spans="1:17" x14ac:dyDescent="0.2">
      <c r="A67" s="5">
        <f t="shared" ref="A67:A130" si="3">DATE(B67,C67,1)</f>
        <v>38869</v>
      </c>
      <c r="B67">
        <v>2006</v>
      </c>
      <c r="C67">
        <v>6</v>
      </c>
      <c r="D67" s="2">
        <v>2351223</v>
      </c>
      <c r="F67" s="2">
        <v>22902</v>
      </c>
      <c r="G67" s="2">
        <v>616573</v>
      </c>
      <c r="H67" s="2"/>
      <c r="I67" s="2"/>
      <c r="J67" s="2">
        <v>1309</v>
      </c>
      <c r="K67" s="2"/>
      <c r="L67" s="2">
        <v>1902</v>
      </c>
      <c r="M67" s="2"/>
      <c r="O67" s="2">
        <v>101979</v>
      </c>
      <c r="P67" s="2"/>
      <c r="Q67" s="2">
        <f t="shared" si="2"/>
        <v>3095888</v>
      </c>
    </row>
    <row r="68" spans="1:17" x14ac:dyDescent="0.2">
      <c r="A68" s="5">
        <f t="shared" si="3"/>
        <v>38899</v>
      </c>
      <c r="B68">
        <v>2006</v>
      </c>
      <c r="C68">
        <v>7</v>
      </c>
      <c r="D68" s="2">
        <v>2744880</v>
      </c>
      <c r="F68" s="2">
        <v>18714</v>
      </c>
      <c r="G68" s="2">
        <v>763631</v>
      </c>
      <c r="H68" s="2"/>
      <c r="I68" s="2"/>
      <c r="J68" s="2">
        <v>1736</v>
      </c>
      <c r="K68" s="2"/>
      <c r="L68" s="2">
        <v>869</v>
      </c>
      <c r="M68" s="2"/>
      <c r="O68" s="2">
        <v>79739</v>
      </c>
      <c r="P68" s="2"/>
      <c r="Q68" s="2">
        <f t="shared" si="2"/>
        <v>3609569</v>
      </c>
    </row>
    <row r="69" spans="1:17" x14ac:dyDescent="0.2">
      <c r="A69" s="5">
        <f t="shared" si="3"/>
        <v>38930</v>
      </c>
      <c r="B69">
        <v>2006</v>
      </c>
      <c r="C69">
        <v>8</v>
      </c>
      <c r="D69" s="2">
        <v>2821605</v>
      </c>
      <c r="F69" s="2">
        <v>15345</v>
      </c>
      <c r="G69" s="2">
        <v>703858</v>
      </c>
      <c r="H69" s="2"/>
      <c r="I69" s="2"/>
      <c r="J69" s="2">
        <v>1706</v>
      </c>
      <c r="K69" s="2"/>
      <c r="L69" s="2">
        <v>1542</v>
      </c>
      <c r="M69" s="2"/>
      <c r="O69" s="2">
        <v>61185</v>
      </c>
      <c r="P69" s="2"/>
      <c r="Q69" s="2">
        <f t="shared" si="2"/>
        <v>3605241</v>
      </c>
    </row>
    <row r="70" spans="1:17" x14ac:dyDescent="0.2">
      <c r="A70" s="5">
        <f t="shared" si="3"/>
        <v>38961</v>
      </c>
      <c r="B70">
        <v>2006</v>
      </c>
      <c r="C70">
        <v>9</v>
      </c>
      <c r="D70" s="2">
        <v>2479998</v>
      </c>
      <c r="F70" s="2">
        <v>11249</v>
      </c>
      <c r="G70" s="2">
        <v>465691</v>
      </c>
      <c r="H70" s="2"/>
      <c r="I70" s="2"/>
      <c r="J70" s="2">
        <v>1587</v>
      </c>
      <c r="K70" s="2"/>
      <c r="L70" s="2">
        <v>3647</v>
      </c>
      <c r="M70" s="2"/>
      <c r="O70" s="2">
        <v>83796</v>
      </c>
      <c r="P70" s="2"/>
      <c r="Q70" s="2">
        <f t="shared" si="2"/>
        <v>3045968</v>
      </c>
    </row>
    <row r="71" spans="1:17" x14ac:dyDescent="0.2">
      <c r="A71" s="5">
        <f t="shared" si="3"/>
        <v>38991</v>
      </c>
      <c r="B71">
        <v>2006</v>
      </c>
      <c r="C71">
        <v>10</v>
      </c>
      <c r="D71" s="2">
        <v>2456734</v>
      </c>
      <c r="F71" s="2">
        <v>10639</v>
      </c>
      <c r="G71" s="2">
        <v>557741</v>
      </c>
      <c r="H71" s="2"/>
      <c r="I71" s="2"/>
      <c r="J71" s="2">
        <v>1818</v>
      </c>
      <c r="K71" s="2"/>
      <c r="L71" s="2">
        <v>2265</v>
      </c>
      <c r="M71" s="2"/>
      <c r="O71" s="2">
        <v>106865</v>
      </c>
      <c r="P71" s="2"/>
      <c r="Q71" s="2">
        <f t="shared" si="2"/>
        <v>3136062</v>
      </c>
    </row>
    <row r="72" spans="1:17" x14ac:dyDescent="0.2">
      <c r="A72" s="5">
        <f t="shared" si="3"/>
        <v>39022</v>
      </c>
      <c r="B72">
        <v>2006</v>
      </c>
      <c r="C72">
        <v>11</v>
      </c>
      <c r="D72" s="2">
        <v>2354763</v>
      </c>
      <c r="F72" s="2">
        <v>12344</v>
      </c>
      <c r="G72" s="2">
        <v>498343</v>
      </c>
      <c r="H72" s="2"/>
      <c r="I72" s="2"/>
      <c r="J72" s="2">
        <v>1997</v>
      </c>
      <c r="K72" s="2"/>
      <c r="L72" s="2">
        <v>3340</v>
      </c>
      <c r="M72" s="2"/>
      <c r="O72" s="2">
        <v>114350</v>
      </c>
      <c r="P72" s="2"/>
      <c r="Q72" s="2">
        <f t="shared" si="2"/>
        <v>2985137</v>
      </c>
    </row>
    <row r="73" spans="1:17" x14ac:dyDescent="0.2">
      <c r="A73" s="5">
        <f t="shared" si="3"/>
        <v>39052</v>
      </c>
      <c r="B73">
        <v>2006</v>
      </c>
      <c r="C73">
        <v>12</v>
      </c>
      <c r="D73" s="2">
        <v>2691062</v>
      </c>
      <c r="F73" s="2">
        <v>13391</v>
      </c>
      <c r="G73" s="2">
        <v>483921</v>
      </c>
      <c r="H73" s="2"/>
      <c r="I73" s="2"/>
      <c r="J73" s="2">
        <v>2048</v>
      </c>
      <c r="K73" s="2"/>
      <c r="L73" s="2">
        <v>3248</v>
      </c>
      <c r="M73" s="2"/>
      <c r="O73" s="2">
        <v>88601</v>
      </c>
      <c r="P73" s="2"/>
      <c r="Q73" s="2">
        <f t="shared" si="2"/>
        <v>3282271</v>
      </c>
    </row>
    <row r="74" spans="1:17" x14ac:dyDescent="0.2">
      <c r="A74" s="5">
        <f t="shared" si="3"/>
        <v>39083</v>
      </c>
      <c r="B74">
        <v>2007</v>
      </c>
      <c r="C74">
        <v>1</v>
      </c>
      <c r="D74" s="2">
        <v>2676461</v>
      </c>
      <c r="F74" s="2">
        <v>22242</v>
      </c>
      <c r="G74" s="2">
        <v>478457</v>
      </c>
      <c r="H74" s="2"/>
      <c r="I74" s="2"/>
      <c r="J74" s="2">
        <v>1014</v>
      </c>
      <c r="K74" s="2"/>
      <c r="L74" s="2">
        <v>1404</v>
      </c>
      <c r="M74" s="2"/>
      <c r="N74" s="2"/>
      <c r="O74" s="2">
        <v>94670</v>
      </c>
      <c r="P74" s="2"/>
      <c r="Q74" s="2">
        <f t="shared" si="2"/>
        <v>3274248</v>
      </c>
    </row>
    <row r="75" spans="1:17" x14ac:dyDescent="0.2">
      <c r="A75" s="5">
        <f t="shared" si="3"/>
        <v>39114</v>
      </c>
      <c r="B75">
        <v>2007</v>
      </c>
      <c r="C75">
        <v>2</v>
      </c>
      <c r="D75" s="2">
        <v>2095035</v>
      </c>
      <c r="F75" s="2">
        <v>16754</v>
      </c>
      <c r="G75" s="2">
        <v>430473</v>
      </c>
      <c r="H75" s="2"/>
      <c r="I75" s="2"/>
      <c r="J75" s="2">
        <v>1248</v>
      </c>
      <c r="K75" s="2"/>
      <c r="L75" s="2">
        <v>3816</v>
      </c>
      <c r="M75" s="2"/>
      <c r="N75" s="2"/>
      <c r="O75" s="2">
        <v>103569</v>
      </c>
      <c r="P75" s="2"/>
      <c r="Q75" s="2">
        <f t="shared" si="2"/>
        <v>2650895</v>
      </c>
    </row>
    <row r="76" spans="1:17" x14ac:dyDescent="0.2">
      <c r="A76" s="5">
        <f t="shared" si="3"/>
        <v>39142</v>
      </c>
      <c r="B76">
        <v>2007</v>
      </c>
      <c r="C76">
        <v>3</v>
      </c>
      <c r="D76" s="2">
        <v>2227597</v>
      </c>
      <c r="F76" s="2">
        <v>21451</v>
      </c>
      <c r="G76" s="2">
        <v>432374</v>
      </c>
      <c r="H76" s="2"/>
      <c r="I76" s="2"/>
      <c r="J76" s="2">
        <v>1373</v>
      </c>
      <c r="K76" s="2"/>
      <c r="L76" s="2">
        <v>4918</v>
      </c>
      <c r="M76" s="2"/>
      <c r="N76" s="2"/>
      <c r="O76" s="2">
        <v>120525</v>
      </c>
      <c r="P76" s="2"/>
      <c r="Q76" s="2">
        <f t="shared" si="2"/>
        <v>2808238</v>
      </c>
    </row>
    <row r="77" spans="1:17" x14ac:dyDescent="0.2">
      <c r="A77" s="5">
        <f t="shared" si="3"/>
        <v>39173</v>
      </c>
      <c r="B77">
        <v>2007</v>
      </c>
      <c r="C77">
        <v>4</v>
      </c>
      <c r="D77" s="2">
        <v>2041275</v>
      </c>
      <c r="F77" s="2">
        <v>26466</v>
      </c>
      <c r="G77" s="2">
        <v>403668</v>
      </c>
      <c r="H77" s="2"/>
      <c r="I77" s="2"/>
      <c r="J77" s="2">
        <v>1375</v>
      </c>
      <c r="K77" s="2"/>
      <c r="L77" s="2">
        <v>3118</v>
      </c>
      <c r="M77" s="2"/>
      <c r="N77" s="2"/>
      <c r="O77" s="2">
        <v>136258</v>
      </c>
      <c r="P77" s="2"/>
      <c r="Q77" s="2">
        <f t="shared" si="2"/>
        <v>2612160</v>
      </c>
    </row>
    <row r="78" spans="1:17" x14ac:dyDescent="0.2">
      <c r="A78" s="5">
        <f t="shared" si="3"/>
        <v>39203</v>
      </c>
      <c r="B78">
        <v>2007</v>
      </c>
      <c r="C78">
        <v>5</v>
      </c>
      <c r="D78" s="2">
        <v>2117301</v>
      </c>
      <c r="F78" s="2">
        <v>31964</v>
      </c>
      <c r="G78" s="2">
        <v>481843</v>
      </c>
      <c r="H78" s="2"/>
      <c r="I78" s="2"/>
      <c r="J78" s="2">
        <v>1420</v>
      </c>
      <c r="K78" s="2"/>
      <c r="L78" s="2">
        <v>3259</v>
      </c>
      <c r="M78" s="2"/>
      <c r="N78" s="2"/>
      <c r="O78" s="2">
        <v>112527</v>
      </c>
      <c r="P78" s="2"/>
      <c r="Q78" s="2">
        <f t="shared" si="2"/>
        <v>2748314</v>
      </c>
    </row>
    <row r="79" spans="1:17" x14ac:dyDescent="0.2">
      <c r="A79" s="5">
        <f t="shared" si="3"/>
        <v>39234</v>
      </c>
      <c r="B79">
        <v>2007</v>
      </c>
      <c r="C79">
        <v>6</v>
      </c>
      <c r="D79" s="2">
        <v>2179536</v>
      </c>
      <c r="F79" s="2">
        <v>28924</v>
      </c>
      <c r="G79" s="2">
        <v>597336</v>
      </c>
      <c r="H79" s="2"/>
      <c r="I79" s="2"/>
      <c r="J79" s="2">
        <v>1365</v>
      </c>
      <c r="K79" s="2"/>
      <c r="L79" s="2">
        <v>1906</v>
      </c>
      <c r="M79" s="2"/>
      <c r="N79" s="2"/>
      <c r="O79" s="2">
        <v>94546</v>
      </c>
      <c r="P79" s="2"/>
      <c r="Q79" s="2">
        <f t="shared" si="2"/>
        <v>2903613</v>
      </c>
    </row>
    <row r="80" spans="1:17" x14ac:dyDescent="0.2">
      <c r="A80" s="5">
        <f t="shared" si="3"/>
        <v>39264</v>
      </c>
      <c r="B80">
        <v>2007</v>
      </c>
      <c r="C80">
        <v>7</v>
      </c>
      <c r="D80" s="2">
        <v>2614028</v>
      </c>
      <c r="F80" s="2">
        <v>29695</v>
      </c>
      <c r="G80" s="2">
        <v>764808</v>
      </c>
      <c r="H80" s="2"/>
      <c r="I80" s="2"/>
      <c r="J80" s="2">
        <v>1343</v>
      </c>
      <c r="K80" s="2"/>
      <c r="L80" s="2">
        <v>4284</v>
      </c>
      <c r="M80" s="2"/>
      <c r="N80" s="2"/>
      <c r="O80" s="2">
        <v>70382</v>
      </c>
      <c r="P80" s="2"/>
      <c r="Q80" s="2">
        <f t="shared" si="2"/>
        <v>3484540</v>
      </c>
    </row>
    <row r="81" spans="1:17" x14ac:dyDescent="0.2">
      <c r="A81" s="5">
        <f t="shared" si="3"/>
        <v>39295</v>
      </c>
      <c r="B81">
        <v>2007</v>
      </c>
      <c r="C81">
        <v>8</v>
      </c>
      <c r="D81" s="2">
        <v>2597667</v>
      </c>
      <c r="F81" s="2">
        <v>24673</v>
      </c>
      <c r="G81" s="2">
        <v>790826</v>
      </c>
      <c r="H81" s="2"/>
      <c r="I81" s="2"/>
      <c r="J81" s="2">
        <v>1243</v>
      </c>
      <c r="K81" s="2"/>
      <c r="L81" s="2">
        <v>2503</v>
      </c>
      <c r="M81" s="2"/>
      <c r="N81" s="2"/>
      <c r="O81" s="2">
        <v>109168</v>
      </c>
      <c r="P81" s="2"/>
      <c r="Q81" s="2">
        <f t="shared" si="2"/>
        <v>3526080</v>
      </c>
    </row>
    <row r="82" spans="1:17" x14ac:dyDescent="0.2">
      <c r="A82" s="5">
        <f t="shared" si="3"/>
        <v>39326</v>
      </c>
      <c r="B82">
        <v>2007</v>
      </c>
      <c r="C82">
        <v>9</v>
      </c>
      <c r="D82" s="2">
        <v>2401680</v>
      </c>
      <c r="F82" s="2">
        <v>18133</v>
      </c>
      <c r="G82" s="2">
        <v>661908</v>
      </c>
      <c r="H82" s="2"/>
      <c r="I82" s="2"/>
      <c r="J82" s="2">
        <v>1280</v>
      </c>
      <c r="K82" s="2"/>
      <c r="L82" s="2">
        <v>2740</v>
      </c>
      <c r="M82" s="2"/>
      <c r="N82" s="2"/>
      <c r="O82" s="2">
        <v>119666</v>
      </c>
      <c r="P82" s="2"/>
      <c r="Q82" s="2">
        <f t="shared" si="2"/>
        <v>3205407</v>
      </c>
    </row>
    <row r="83" spans="1:17" x14ac:dyDescent="0.2">
      <c r="A83" s="5">
        <f t="shared" si="3"/>
        <v>39356</v>
      </c>
      <c r="B83">
        <v>2007</v>
      </c>
      <c r="C83">
        <v>10</v>
      </c>
      <c r="D83" s="2">
        <v>2366158</v>
      </c>
      <c r="F83" s="2">
        <v>15007</v>
      </c>
      <c r="G83" s="2">
        <v>600264</v>
      </c>
      <c r="H83" s="2"/>
      <c r="I83" s="2"/>
      <c r="J83" s="2">
        <v>1487</v>
      </c>
      <c r="K83" s="2"/>
      <c r="L83" s="2">
        <v>527</v>
      </c>
      <c r="M83" s="2"/>
      <c r="N83" s="2"/>
      <c r="O83" s="2">
        <v>150851</v>
      </c>
      <c r="P83" s="2"/>
      <c r="Q83" s="2">
        <f t="shared" si="2"/>
        <v>3134294</v>
      </c>
    </row>
    <row r="84" spans="1:17" x14ac:dyDescent="0.2">
      <c r="A84" s="5">
        <f t="shared" si="3"/>
        <v>39387</v>
      </c>
      <c r="B84">
        <v>2007</v>
      </c>
      <c r="C84">
        <v>11</v>
      </c>
      <c r="D84" s="2">
        <v>2178938</v>
      </c>
      <c r="F84" s="2">
        <v>14197</v>
      </c>
      <c r="G84" s="2">
        <v>481805</v>
      </c>
      <c r="H84" s="2"/>
      <c r="I84" s="2"/>
      <c r="J84" s="2">
        <v>1390</v>
      </c>
      <c r="K84" s="2"/>
      <c r="L84" s="2">
        <v>11185</v>
      </c>
      <c r="M84" s="2"/>
      <c r="N84" s="2"/>
      <c r="O84" s="2">
        <v>119973</v>
      </c>
      <c r="P84" s="2"/>
      <c r="Q84" s="2">
        <f t="shared" si="2"/>
        <v>2807488</v>
      </c>
    </row>
    <row r="85" spans="1:17" x14ac:dyDescent="0.2">
      <c r="A85" s="5">
        <f t="shared" si="3"/>
        <v>39417</v>
      </c>
      <c r="B85">
        <v>2007</v>
      </c>
      <c r="C85">
        <v>12</v>
      </c>
      <c r="D85" s="2">
        <v>2107973</v>
      </c>
      <c r="F85" s="2">
        <v>18472</v>
      </c>
      <c r="G85" s="2">
        <v>536241</v>
      </c>
      <c r="H85" s="2"/>
      <c r="I85" s="2"/>
      <c r="J85" s="2">
        <v>1456</v>
      </c>
      <c r="K85" s="2"/>
      <c r="L85" s="2">
        <v>4810</v>
      </c>
      <c r="M85" s="2"/>
      <c r="N85" s="2"/>
      <c r="O85" s="2">
        <v>161104</v>
      </c>
      <c r="P85" s="2"/>
      <c r="Q85" s="2">
        <f t="shared" si="2"/>
        <v>2830056</v>
      </c>
    </row>
    <row r="86" spans="1:17" x14ac:dyDescent="0.2">
      <c r="A86" s="5">
        <f t="shared" si="3"/>
        <v>39448</v>
      </c>
      <c r="B86">
        <v>2008</v>
      </c>
      <c r="C86">
        <v>1</v>
      </c>
      <c r="D86" s="2">
        <v>1999435</v>
      </c>
      <c r="F86" s="2">
        <v>19910</v>
      </c>
      <c r="G86" s="2">
        <v>600371</v>
      </c>
      <c r="H86" s="2"/>
      <c r="I86" s="2">
        <v>96</v>
      </c>
      <c r="J86" s="2">
        <v>1518</v>
      </c>
      <c r="K86" s="2"/>
      <c r="L86" s="2">
        <v>11768</v>
      </c>
      <c r="M86" s="2"/>
      <c r="N86" s="2"/>
      <c r="O86" s="2">
        <v>175638</v>
      </c>
      <c r="P86" s="2"/>
      <c r="Q86" s="2">
        <f t="shared" si="2"/>
        <v>2808736</v>
      </c>
    </row>
    <row r="87" spans="1:17" x14ac:dyDescent="0.2">
      <c r="A87" s="5">
        <f t="shared" si="3"/>
        <v>39479</v>
      </c>
      <c r="B87">
        <v>2008</v>
      </c>
      <c r="C87">
        <v>2</v>
      </c>
      <c r="D87" s="2">
        <v>1725816</v>
      </c>
      <c r="F87" s="2">
        <v>18534</v>
      </c>
      <c r="G87" s="2">
        <v>508082</v>
      </c>
      <c r="H87" s="2"/>
      <c r="I87" s="2">
        <v>283</v>
      </c>
      <c r="J87" s="2">
        <v>1443</v>
      </c>
      <c r="K87" s="2"/>
      <c r="L87" s="2">
        <v>5265</v>
      </c>
      <c r="M87" s="2"/>
      <c r="N87" s="2"/>
      <c r="O87" s="2">
        <v>151341</v>
      </c>
      <c r="P87" s="2"/>
      <c r="Q87" s="2">
        <f t="shared" si="2"/>
        <v>2410764</v>
      </c>
    </row>
    <row r="88" spans="1:17" x14ac:dyDescent="0.2">
      <c r="A88" s="5">
        <f t="shared" si="3"/>
        <v>39508</v>
      </c>
      <c r="B88">
        <v>2008</v>
      </c>
      <c r="C88">
        <v>3</v>
      </c>
      <c r="D88" s="2">
        <v>1596781</v>
      </c>
      <c r="F88" s="2">
        <v>23427</v>
      </c>
      <c r="G88" s="2">
        <v>579392</v>
      </c>
      <c r="H88" s="2"/>
      <c r="I88" s="2">
        <v>333</v>
      </c>
      <c r="J88" s="2">
        <v>1584</v>
      </c>
      <c r="K88" s="2"/>
      <c r="L88" s="2">
        <v>7109</v>
      </c>
      <c r="M88" s="2"/>
      <c r="N88" s="2"/>
      <c r="O88" s="2">
        <v>162225</v>
      </c>
      <c r="P88" s="2"/>
      <c r="Q88" s="2">
        <f t="shared" si="2"/>
        <v>2370851</v>
      </c>
    </row>
    <row r="89" spans="1:17" x14ac:dyDescent="0.2">
      <c r="A89" s="5">
        <f t="shared" si="3"/>
        <v>39539</v>
      </c>
      <c r="B89">
        <v>2008</v>
      </c>
      <c r="C89">
        <v>4</v>
      </c>
      <c r="D89" s="2">
        <v>1943254</v>
      </c>
      <c r="F89" s="2">
        <v>27648</v>
      </c>
      <c r="G89" s="2">
        <v>594180</v>
      </c>
      <c r="H89" s="2"/>
      <c r="I89" s="2">
        <v>291</v>
      </c>
      <c r="J89" s="2">
        <v>1610</v>
      </c>
      <c r="K89" s="2"/>
      <c r="L89" s="2">
        <v>4398</v>
      </c>
      <c r="M89" s="2"/>
      <c r="N89" s="2"/>
      <c r="O89" s="2">
        <v>163416</v>
      </c>
      <c r="P89" s="2"/>
      <c r="Q89" s="2">
        <f t="shared" si="2"/>
        <v>2734797</v>
      </c>
    </row>
    <row r="90" spans="1:17" x14ac:dyDescent="0.2">
      <c r="A90" s="5">
        <f t="shared" si="3"/>
        <v>39569</v>
      </c>
      <c r="B90">
        <v>2008</v>
      </c>
      <c r="C90">
        <v>5</v>
      </c>
      <c r="D90" s="2">
        <v>2114122</v>
      </c>
      <c r="F90" s="2">
        <v>32750</v>
      </c>
      <c r="G90" s="2">
        <v>681652</v>
      </c>
      <c r="H90" s="2"/>
      <c r="I90" s="2">
        <v>225</v>
      </c>
      <c r="J90" s="2">
        <v>1589</v>
      </c>
      <c r="K90" s="2"/>
      <c r="L90" s="2">
        <v>2909</v>
      </c>
      <c r="M90" s="2"/>
      <c r="N90" s="2"/>
      <c r="O90" s="2">
        <v>151271</v>
      </c>
      <c r="P90" s="2"/>
      <c r="Q90" s="2">
        <f t="shared" si="2"/>
        <v>2984518</v>
      </c>
    </row>
    <row r="91" spans="1:17" x14ac:dyDescent="0.2">
      <c r="A91" s="5">
        <f t="shared" si="3"/>
        <v>39600</v>
      </c>
      <c r="B91">
        <v>2008</v>
      </c>
      <c r="C91">
        <v>6</v>
      </c>
      <c r="D91" s="2">
        <v>2524746</v>
      </c>
      <c r="F91" s="2">
        <v>41191</v>
      </c>
      <c r="G91" s="2">
        <v>729490</v>
      </c>
      <c r="H91" s="2"/>
      <c r="I91" s="2">
        <v>310</v>
      </c>
      <c r="J91" s="2">
        <v>1603</v>
      </c>
      <c r="K91" s="2"/>
      <c r="L91" s="2">
        <v>128</v>
      </c>
      <c r="M91" s="2"/>
      <c r="N91" s="2"/>
      <c r="O91" s="2">
        <v>142918</v>
      </c>
      <c r="P91" s="2"/>
      <c r="Q91" s="2">
        <f t="shared" si="2"/>
        <v>3440386</v>
      </c>
    </row>
    <row r="92" spans="1:17" x14ac:dyDescent="0.2">
      <c r="A92" s="5">
        <f t="shared" si="3"/>
        <v>39630</v>
      </c>
      <c r="B92">
        <v>2008</v>
      </c>
      <c r="C92">
        <v>7</v>
      </c>
      <c r="D92" s="2">
        <v>2688760</v>
      </c>
      <c r="F92" s="2">
        <v>37308</v>
      </c>
      <c r="G92" s="2">
        <v>726546</v>
      </c>
      <c r="H92" s="2"/>
      <c r="I92" s="2">
        <v>246</v>
      </c>
      <c r="J92" s="2">
        <v>1667</v>
      </c>
      <c r="K92" s="2"/>
      <c r="L92" s="2">
        <v>2065</v>
      </c>
      <c r="M92" s="2"/>
      <c r="N92" s="2"/>
      <c r="O92" s="2">
        <v>97392</v>
      </c>
      <c r="P92" s="2"/>
      <c r="Q92" s="2">
        <f t="shared" si="2"/>
        <v>3553984</v>
      </c>
    </row>
    <row r="93" spans="1:17" x14ac:dyDescent="0.2">
      <c r="A93" s="5">
        <f t="shared" si="3"/>
        <v>39661</v>
      </c>
      <c r="B93">
        <v>2008</v>
      </c>
      <c r="C93">
        <v>8</v>
      </c>
      <c r="D93" s="2">
        <v>2610220</v>
      </c>
      <c r="F93" s="2">
        <v>30411</v>
      </c>
      <c r="G93" s="2">
        <v>719936</v>
      </c>
      <c r="H93" s="2"/>
      <c r="I93" s="2">
        <v>235</v>
      </c>
      <c r="J93" s="2">
        <v>1642</v>
      </c>
      <c r="K93" s="2"/>
      <c r="L93" s="2">
        <v>4744</v>
      </c>
      <c r="M93" s="2"/>
      <c r="N93" s="2"/>
      <c r="O93" s="2">
        <v>75558</v>
      </c>
      <c r="P93" s="2"/>
      <c r="Q93" s="2">
        <f t="shared" si="2"/>
        <v>3442746</v>
      </c>
    </row>
    <row r="94" spans="1:17" x14ac:dyDescent="0.2">
      <c r="A94" s="5">
        <f t="shared" si="3"/>
        <v>39692</v>
      </c>
      <c r="B94">
        <v>2008</v>
      </c>
      <c r="C94">
        <v>9</v>
      </c>
      <c r="D94" s="2">
        <v>2264378</v>
      </c>
      <c r="F94" s="2">
        <v>22444</v>
      </c>
      <c r="G94" s="2">
        <v>651860</v>
      </c>
      <c r="H94" s="2"/>
      <c r="I94" s="2">
        <v>239</v>
      </c>
      <c r="J94" s="2">
        <v>1510</v>
      </c>
      <c r="K94" s="2"/>
      <c r="L94" s="2">
        <v>2667</v>
      </c>
      <c r="M94" s="2"/>
      <c r="N94" s="2"/>
      <c r="O94" s="2">
        <v>95276</v>
      </c>
      <c r="P94" s="2"/>
      <c r="Q94" s="2">
        <f t="shared" si="2"/>
        <v>3038374</v>
      </c>
    </row>
    <row r="95" spans="1:17" x14ac:dyDescent="0.2">
      <c r="A95" s="5">
        <f t="shared" si="3"/>
        <v>39722</v>
      </c>
      <c r="B95">
        <v>2008</v>
      </c>
      <c r="C95">
        <v>10</v>
      </c>
      <c r="D95" s="2">
        <v>2456192</v>
      </c>
      <c r="F95" s="2">
        <v>18335</v>
      </c>
      <c r="G95" s="2">
        <v>808039</v>
      </c>
      <c r="H95" s="2"/>
      <c r="I95" s="2">
        <v>302</v>
      </c>
      <c r="J95" s="2">
        <v>1552</v>
      </c>
      <c r="K95" s="2"/>
      <c r="L95" s="2">
        <v>3033</v>
      </c>
      <c r="M95" s="2"/>
      <c r="N95" s="2"/>
      <c r="O95" s="2">
        <v>128329</v>
      </c>
      <c r="P95" s="2"/>
      <c r="Q95" s="2">
        <f t="shared" si="2"/>
        <v>3415782</v>
      </c>
    </row>
    <row r="96" spans="1:17" x14ac:dyDescent="0.2">
      <c r="A96" s="5">
        <f t="shared" si="3"/>
        <v>39753</v>
      </c>
      <c r="B96">
        <v>2008</v>
      </c>
      <c r="C96">
        <v>11</v>
      </c>
      <c r="D96" s="2">
        <v>2472868</v>
      </c>
      <c r="F96" s="2">
        <v>18231</v>
      </c>
      <c r="G96" s="2">
        <v>592346</v>
      </c>
      <c r="H96" s="2"/>
      <c r="I96" s="2">
        <v>228</v>
      </c>
      <c r="J96" s="2">
        <v>1555</v>
      </c>
      <c r="K96" s="2"/>
      <c r="L96" s="2">
        <v>4573</v>
      </c>
      <c r="M96" s="2"/>
      <c r="N96" s="2"/>
      <c r="O96" s="2">
        <v>135349</v>
      </c>
      <c r="P96" s="2"/>
      <c r="Q96" s="2">
        <f t="shared" si="2"/>
        <v>3225150</v>
      </c>
    </row>
    <row r="97" spans="1:17" x14ac:dyDescent="0.2">
      <c r="A97" s="5">
        <f t="shared" si="3"/>
        <v>39783</v>
      </c>
      <c r="B97">
        <v>2008</v>
      </c>
      <c r="C97">
        <v>12</v>
      </c>
      <c r="D97" s="2">
        <v>2617661</v>
      </c>
      <c r="F97" s="2">
        <v>22100</v>
      </c>
      <c r="G97" s="2">
        <v>774113</v>
      </c>
      <c r="H97" s="2"/>
      <c r="I97" s="2">
        <v>262</v>
      </c>
      <c r="J97" s="2">
        <v>1613</v>
      </c>
      <c r="K97" s="2"/>
      <c r="L97" s="2">
        <v>3929</v>
      </c>
      <c r="M97" s="2"/>
      <c r="N97" s="2"/>
      <c r="O97" s="2">
        <v>164074</v>
      </c>
      <c r="P97" s="2"/>
      <c r="Q97" s="2">
        <f t="shared" si="2"/>
        <v>3583752</v>
      </c>
    </row>
    <row r="98" spans="1:17" x14ac:dyDescent="0.2">
      <c r="A98" s="5">
        <f t="shared" si="3"/>
        <v>39814</v>
      </c>
      <c r="B98">
        <v>2009</v>
      </c>
      <c r="C98">
        <v>1</v>
      </c>
      <c r="D98" s="2">
        <v>2521002</v>
      </c>
      <c r="F98" s="2">
        <v>21023</v>
      </c>
      <c r="G98" s="2">
        <v>724830</v>
      </c>
      <c r="H98" s="2"/>
      <c r="J98" s="2">
        <v>2668</v>
      </c>
      <c r="K98" s="2"/>
      <c r="L98" s="2">
        <v>4078</v>
      </c>
      <c r="M98" s="2"/>
      <c r="N98" s="2"/>
      <c r="O98" s="2">
        <v>142524</v>
      </c>
      <c r="P98" s="2"/>
      <c r="Q98" s="2">
        <f t="shared" si="2"/>
        <v>3416125</v>
      </c>
    </row>
    <row r="99" spans="1:17" x14ac:dyDescent="0.2">
      <c r="A99" s="5">
        <f t="shared" si="3"/>
        <v>39845</v>
      </c>
      <c r="B99">
        <v>2009</v>
      </c>
      <c r="C99">
        <v>2</v>
      </c>
      <c r="D99" s="2">
        <v>1959459</v>
      </c>
      <c r="F99" s="2">
        <v>17090</v>
      </c>
      <c r="G99" s="2">
        <v>668637</v>
      </c>
      <c r="H99" s="2"/>
      <c r="J99" s="2">
        <v>2481</v>
      </c>
      <c r="K99" s="2"/>
      <c r="L99" s="2">
        <v>1681</v>
      </c>
      <c r="M99" s="2"/>
      <c r="N99" s="2"/>
      <c r="O99" s="2">
        <v>148857</v>
      </c>
      <c r="P99" s="2"/>
      <c r="Q99" s="2">
        <f t="shared" si="2"/>
        <v>2798205</v>
      </c>
    </row>
    <row r="100" spans="1:17" x14ac:dyDescent="0.2">
      <c r="A100" s="5">
        <f t="shared" si="3"/>
        <v>39873</v>
      </c>
      <c r="B100">
        <v>2009</v>
      </c>
      <c r="C100">
        <v>3</v>
      </c>
      <c r="D100" s="2">
        <v>2178955</v>
      </c>
      <c r="F100" s="2">
        <v>19813</v>
      </c>
      <c r="G100" s="2">
        <v>755715</v>
      </c>
      <c r="H100" s="2"/>
      <c r="J100" s="2">
        <v>2868</v>
      </c>
      <c r="K100" s="2"/>
      <c r="L100" s="2">
        <v>4960</v>
      </c>
      <c r="M100" s="2"/>
      <c r="N100" s="2"/>
      <c r="O100" s="2">
        <v>163107</v>
      </c>
      <c r="P100" s="2"/>
      <c r="Q100" s="2">
        <f t="shared" si="2"/>
        <v>3125418</v>
      </c>
    </row>
    <row r="101" spans="1:17" x14ac:dyDescent="0.2">
      <c r="A101" s="5">
        <f t="shared" si="3"/>
        <v>39904</v>
      </c>
      <c r="B101">
        <v>2009</v>
      </c>
      <c r="C101">
        <v>4</v>
      </c>
      <c r="D101" s="2">
        <v>2419220</v>
      </c>
      <c r="F101" s="2">
        <v>26617</v>
      </c>
      <c r="G101" s="2">
        <v>611439</v>
      </c>
      <c r="H101" s="2"/>
      <c r="J101" s="2">
        <v>2855</v>
      </c>
      <c r="K101" s="2"/>
      <c r="L101" s="2">
        <v>5925</v>
      </c>
      <c r="M101" s="2"/>
      <c r="N101" s="2"/>
      <c r="O101" s="2">
        <v>144799</v>
      </c>
      <c r="P101" s="2"/>
      <c r="Q101" s="2">
        <f t="shared" si="2"/>
        <v>3210855</v>
      </c>
    </row>
    <row r="102" spans="1:17" x14ac:dyDescent="0.2">
      <c r="A102" s="5">
        <f t="shared" si="3"/>
        <v>39934</v>
      </c>
      <c r="B102">
        <v>2009</v>
      </c>
      <c r="C102">
        <v>5</v>
      </c>
      <c r="D102" s="2">
        <v>2484325</v>
      </c>
      <c r="F102" s="2">
        <v>30098</v>
      </c>
      <c r="G102" s="2">
        <v>631389</v>
      </c>
      <c r="H102" s="2"/>
      <c r="J102" s="2">
        <v>2756</v>
      </c>
      <c r="K102" s="2"/>
      <c r="L102" s="2">
        <v>3347</v>
      </c>
      <c r="M102" s="2"/>
      <c r="N102" s="2"/>
      <c r="O102" s="2">
        <v>108692</v>
      </c>
      <c r="P102" s="2"/>
      <c r="Q102" s="2">
        <f t="shared" si="2"/>
        <v>3260607</v>
      </c>
    </row>
    <row r="103" spans="1:17" x14ac:dyDescent="0.2">
      <c r="A103" s="5">
        <f t="shared" si="3"/>
        <v>39965</v>
      </c>
      <c r="B103">
        <v>2009</v>
      </c>
      <c r="C103">
        <v>6</v>
      </c>
      <c r="D103" s="2">
        <v>2451882</v>
      </c>
      <c r="F103" s="2">
        <v>32451</v>
      </c>
      <c r="G103" s="2">
        <v>770746</v>
      </c>
      <c r="H103" s="2"/>
      <c r="J103" s="2">
        <v>2865</v>
      </c>
      <c r="K103" s="2"/>
      <c r="L103" s="2">
        <v>3795</v>
      </c>
      <c r="M103" s="2"/>
      <c r="N103" s="2"/>
      <c r="O103" s="2">
        <v>90054</v>
      </c>
      <c r="P103" s="2"/>
      <c r="Q103" s="2">
        <f t="shared" si="2"/>
        <v>3351793</v>
      </c>
    </row>
    <row r="104" spans="1:17" x14ac:dyDescent="0.2">
      <c r="A104" s="5">
        <f t="shared" si="3"/>
        <v>39995</v>
      </c>
      <c r="B104">
        <v>2009</v>
      </c>
      <c r="C104">
        <v>7</v>
      </c>
      <c r="D104" s="2">
        <v>2492273</v>
      </c>
      <c r="F104" s="2">
        <v>28713</v>
      </c>
      <c r="G104" s="2">
        <v>964932</v>
      </c>
      <c r="H104" s="2"/>
      <c r="J104" s="2">
        <v>2983</v>
      </c>
      <c r="K104" s="2"/>
      <c r="L104" s="2">
        <v>2901</v>
      </c>
      <c r="M104" s="2"/>
      <c r="N104" s="2"/>
      <c r="O104" s="2">
        <v>93858</v>
      </c>
      <c r="P104" s="2"/>
      <c r="Q104" s="2">
        <f t="shared" si="2"/>
        <v>3585660</v>
      </c>
    </row>
    <row r="105" spans="1:17" x14ac:dyDescent="0.2">
      <c r="A105" s="5">
        <f t="shared" si="3"/>
        <v>40026</v>
      </c>
      <c r="B105">
        <v>2009</v>
      </c>
      <c r="C105">
        <v>8</v>
      </c>
      <c r="D105" s="2">
        <v>2733798</v>
      </c>
      <c r="F105" s="2">
        <v>23187</v>
      </c>
      <c r="G105" s="2">
        <v>923219</v>
      </c>
      <c r="H105" s="2"/>
      <c r="J105" s="2">
        <v>2948</v>
      </c>
      <c r="K105" s="2"/>
      <c r="L105" s="2">
        <v>4111</v>
      </c>
      <c r="M105" s="2"/>
      <c r="N105" s="2"/>
      <c r="O105" s="2">
        <v>123157</v>
      </c>
      <c r="P105" s="2"/>
      <c r="Q105" s="2">
        <f t="shared" si="2"/>
        <v>3810420</v>
      </c>
    </row>
    <row r="106" spans="1:17" x14ac:dyDescent="0.2">
      <c r="A106" s="5">
        <f t="shared" si="3"/>
        <v>40057</v>
      </c>
      <c r="B106">
        <v>2009</v>
      </c>
      <c r="C106">
        <v>9</v>
      </c>
      <c r="D106" s="2">
        <v>2359292</v>
      </c>
      <c r="F106" s="2">
        <v>17620</v>
      </c>
      <c r="G106" s="2">
        <v>732675</v>
      </c>
      <c r="H106" s="2"/>
      <c r="J106" s="2">
        <v>2762</v>
      </c>
      <c r="K106" s="2"/>
      <c r="L106" s="2">
        <v>4042</v>
      </c>
      <c r="M106" s="2"/>
      <c r="N106" s="2"/>
      <c r="O106" s="2">
        <v>95425</v>
      </c>
      <c r="P106" s="2"/>
      <c r="Q106" s="2">
        <f t="shared" si="2"/>
        <v>3211816</v>
      </c>
    </row>
    <row r="107" spans="1:17" x14ac:dyDescent="0.2">
      <c r="A107" s="5">
        <f t="shared" si="3"/>
        <v>40087</v>
      </c>
      <c r="B107">
        <v>2009</v>
      </c>
      <c r="C107">
        <v>10</v>
      </c>
      <c r="D107" s="2">
        <v>2356771</v>
      </c>
      <c r="F107" s="2">
        <v>16581</v>
      </c>
      <c r="G107" s="2">
        <v>596787</v>
      </c>
      <c r="H107" s="2"/>
      <c r="J107" s="2">
        <v>2788</v>
      </c>
      <c r="K107" s="2"/>
      <c r="L107" s="2">
        <v>2387</v>
      </c>
      <c r="M107" s="2"/>
      <c r="N107" s="2"/>
      <c r="O107" s="2">
        <v>163208</v>
      </c>
      <c r="P107" s="2"/>
      <c r="Q107" s="2">
        <f t="shared" si="2"/>
        <v>3138522</v>
      </c>
    </row>
    <row r="108" spans="1:17" x14ac:dyDescent="0.2">
      <c r="A108" s="5">
        <f t="shared" si="3"/>
        <v>40118</v>
      </c>
      <c r="B108">
        <v>2009</v>
      </c>
      <c r="C108">
        <v>11</v>
      </c>
      <c r="D108" s="2">
        <v>2549877</v>
      </c>
      <c r="F108" s="2">
        <v>16607</v>
      </c>
      <c r="G108" s="2">
        <v>601395</v>
      </c>
      <c r="H108" s="2"/>
      <c r="J108" s="2">
        <v>2776</v>
      </c>
      <c r="K108" s="2"/>
      <c r="L108" s="2">
        <v>3702</v>
      </c>
      <c r="M108" s="2"/>
      <c r="N108" s="2"/>
      <c r="O108" s="2">
        <v>132612</v>
      </c>
      <c r="P108" s="2"/>
      <c r="Q108" s="2">
        <f t="shared" si="2"/>
        <v>3306969</v>
      </c>
    </row>
    <row r="109" spans="1:17" x14ac:dyDescent="0.2">
      <c r="A109" s="5">
        <f t="shared" si="3"/>
        <v>40148</v>
      </c>
      <c r="B109">
        <v>2009</v>
      </c>
      <c r="C109">
        <v>12</v>
      </c>
      <c r="D109" s="2">
        <v>2610454</v>
      </c>
      <c r="F109" s="2">
        <v>21163</v>
      </c>
      <c r="G109" s="2">
        <v>679308</v>
      </c>
      <c r="H109" s="2"/>
      <c r="J109" s="2">
        <v>2914</v>
      </c>
      <c r="K109" s="2"/>
      <c r="L109" s="2">
        <v>3682</v>
      </c>
      <c r="M109" s="2"/>
      <c r="N109" s="2"/>
      <c r="O109" s="2">
        <v>140425</v>
      </c>
      <c r="P109" s="2"/>
      <c r="Q109" s="2">
        <f t="shared" si="2"/>
        <v>3457946</v>
      </c>
    </row>
    <row r="110" spans="1:17" x14ac:dyDescent="0.2">
      <c r="A110" s="5">
        <f t="shared" si="3"/>
        <v>40179</v>
      </c>
      <c r="B110">
        <v>2010</v>
      </c>
      <c r="C110">
        <v>1</v>
      </c>
      <c r="D110" s="2">
        <v>2093157</v>
      </c>
      <c r="F110" s="2">
        <v>15507</v>
      </c>
      <c r="G110" s="2">
        <v>763324</v>
      </c>
      <c r="H110" s="2"/>
      <c r="J110" s="2">
        <v>1095</v>
      </c>
      <c r="K110" s="2"/>
      <c r="L110" s="2">
        <v>4332</v>
      </c>
      <c r="M110" s="2"/>
      <c r="N110" s="2"/>
      <c r="O110" s="2">
        <v>155791</v>
      </c>
      <c r="P110" s="2"/>
      <c r="Q110" s="2">
        <f t="shared" si="2"/>
        <v>3033206</v>
      </c>
    </row>
    <row r="111" spans="1:17" x14ac:dyDescent="0.2">
      <c r="A111" s="5">
        <f t="shared" si="3"/>
        <v>40210</v>
      </c>
      <c r="B111">
        <v>2010</v>
      </c>
      <c r="C111">
        <v>2</v>
      </c>
      <c r="D111" s="2">
        <v>1521342</v>
      </c>
      <c r="F111" s="2">
        <v>12438</v>
      </c>
      <c r="G111" s="2">
        <v>706131</v>
      </c>
      <c r="H111" s="2"/>
      <c r="J111" s="2">
        <v>1002</v>
      </c>
      <c r="K111" s="2"/>
      <c r="L111" s="2">
        <v>3789</v>
      </c>
      <c r="M111" s="2"/>
      <c r="N111" s="2"/>
      <c r="O111" s="2">
        <v>93547</v>
      </c>
      <c r="P111" s="2"/>
      <c r="Q111" s="2">
        <f t="shared" si="2"/>
        <v>2338249</v>
      </c>
    </row>
    <row r="112" spans="1:17" x14ac:dyDescent="0.2">
      <c r="A112" s="5">
        <f t="shared" si="3"/>
        <v>40238</v>
      </c>
      <c r="B112">
        <v>2010</v>
      </c>
      <c r="C112">
        <v>3</v>
      </c>
      <c r="D112" s="2">
        <v>1639493</v>
      </c>
      <c r="F112" s="2">
        <v>14329</v>
      </c>
      <c r="G112" s="2">
        <v>713452</v>
      </c>
      <c r="H112" s="2"/>
      <c r="J112" s="2">
        <v>1139</v>
      </c>
      <c r="K112" s="2"/>
      <c r="L112" s="2">
        <v>4883</v>
      </c>
      <c r="M112" s="2"/>
      <c r="N112" s="2"/>
      <c r="O112" s="2">
        <v>168427</v>
      </c>
      <c r="P112" s="2"/>
      <c r="Q112" s="2">
        <f t="shared" si="2"/>
        <v>2541723</v>
      </c>
    </row>
    <row r="113" spans="1:17" x14ac:dyDescent="0.2">
      <c r="A113" s="5">
        <f t="shared" si="3"/>
        <v>40269</v>
      </c>
      <c r="B113">
        <v>2010</v>
      </c>
      <c r="C113">
        <v>4</v>
      </c>
      <c r="D113" s="2">
        <v>1584239</v>
      </c>
      <c r="F113" s="2">
        <v>14870</v>
      </c>
      <c r="G113" s="2">
        <v>613976</v>
      </c>
      <c r="H113" s="2"/>
      <c r="J113" s="2">
        <v>1131</v>
      </c>
      <c r="K113" s="2"/>
      <c r="L113" s="2">
        <v>3260</v>
      </c>
      <c r="M113" s="2"/>
      <c r="N113" s="2"/>
      <c r="O113" s="2">
        <v>198926</v>
      </c>
      <c r="P113" s="2"/>
      <c r="Q113" s="2">
        <f t="shared" si="2"/>
        <v>2416402</v>
      </c>
    </row>
    <row r="114" spans="1:17" x14ac:dyDescent="0.2">
      <c r="A114" s="5">
        <f t="shared" si="3"/>
        <v>40299</v>
      </c>
      <c r="B114">
        <v>2010</v>
      </c>
      <c r="C114">
        <v>5</v>
      </c>
      <c r="D114" s="2">
        <v>2245045</v>
      </c>
      <c r="F114" s="2">
        <v>21444</v>
      </c>
      <c r="G114" s="2">
        <v>509153</v>
      </c>
      <c r="H114" s="2"/>
      <c r="J114" s="2">
        <v>1147</v>
      </c>
      <c r="K114" s="2"/>
      <c r="L114" s="2">
        <v>4946</v>
      </c>
      <c r="M114" s="2"/>
      <c r="N114" s="2"/>
      <c r="O114" s="2">
        <v>193746</v>
      </c>
      <c r="P114" s="2"/>
      <c r="Q114" s="2">
        <f t="shared" si="2"/>
        <v>2975481</v>
      </c>
    </row>
    <row r="115" spans="1:17" x14ac:dyDescent="0.2">
      <c r="A115" s="5">
        <f t="shared" si="3"/>
        <v>40330</v>
      </c>
      <c r="B115">
        <v>2010</v>
      </c>
      <c r="C115">
        <v>6</v>
      </c>
      <c r="D115" s="2">
        <v>2287706</v>
      </c>
      <c r="F115" s="2">
        <v>29438</v>
      </c>
      <c r="G115" s="2">
        <v>774971</v>
      </c>
      <c r="H115" s="2"/>
      <c r="J115" s="2">
        <v>1167</v>
      </c>
      <c r="K115" s="2"/>
      <c r="L115" s="2">
        <v>5513</v>
      </c>
      <c r="M115" s="2"/>
      <c r="N115" s="2"/>
      <c r="O115" s="2">
        <v>138668</v>
      </c>
      <c r="P115" s="2"/>
      <c r="Q115" s="2">
        <f t="shared" si="2"/>
        <v>3237463</v>
      </c>
    </row>
    <row r="116" spans="1:17" x14ac:dyDescent="0.2">
      <c r="A116" s="5">
        <f t="shared" si="3"/>
        <v>40360</v>
      </c>
      <c r="B116">
        <v>2010</v>
      </c>
      <c r="C116">
        <v>7</v>
      </c>
      <c r="D116" s="2">
        <v>2256173</v>
      </c>
      <c r="F116" s="2">
        <v>25887</v>
      </c>
      <c r="G116" s="2">
        <v>922582</v>
      </c>
      <c r="H116" s="2"/>
      <c r="J116" s="2">
        <v>1188</v>
      </c>
      <c r="K116" s="2"/>
      <c r="L116" s="2">
        <v>4301</v>
      </c>
      <c r="M116" s="2"/>
      <c r="N116" s="2"/>
      <c r="O116" s="2">
        <v>102025</v>
      </c>
      <c r="P116" s="2"/>
      <c r="Q116" s="2">
        <f t="shared" si="2"/>
        <v>3312156</v>
      </c>
    </row>
    <row r="117" spans="1:17" x14ac:dyDescent="0.2">
      <c r="A117" s="5">
        <f t="shared" si="3"/>
        <v>40391</v>
      </c>
      <c r="B117">
        <v>2010</v>
      </c>
      <c r="C117">
        <v>8</v>
      </c>
      <c r="D117" s="2">
        <v>2238256</v>
      </c>
      <c r="F117" s="2">
        <v>20726</v>
      </c>
      <c r="G117" s="2">
        <v>952491</v>
      </c>
      <c r="H117" s="2"/>
      <c r="J117" s="2">
        <v>1189</v>
      </c>
      <c r="K117" s="2"/>
      <c r="L117" s="2">
        <v>5092</v>
      </c>
      <c r="M117" s="2"/>
      <c r="N117" s="2"/>
      <c r="O117" s="2">
        <v>120362</v>
      </c>
      <c r="P117" s="2"/>
      <c r="Q117" s="2">
        <f t="shared" si="2"/>
        <v>3338116</v>
      </c>
    </row>
    <row r="118" spans="1:17" x14ac:dyDescent="0.2">
      <c r="A118" s="5">
        <f t="shared" si="3"/>
        <v>40422</v>
      </c>
      <c r="B118">
        <v>2010</v>
      </c>
      <c r="C118">
        <v>9</v>
      </c>
      <c r="D118" s="2">
        <v>2639630</v>
      </c>
      <c r="F118" s="2">
        <v>17146</v>
      </c>
      <c r="G118" s="2">
        <v>705947</v>
      </c>
      <c r="H118" s="2"/>
      <c r="J118" s="2">
        <v>1126</v>
      </c>
      <c r="K118" s="2"/>
      <c r="L118" s="2">
        <v>829</v>
      </c>
      <c r="M118" s="2"/>
      <c r="N118" s="2"/>
      <c r="O118" s="2">
        <v>135966</v>
      </c>
      <c r="P118" s="2"/>
      <c r="Q118" s="2">
        <f t="shared" si="2"/>
        <v>3500644</v>
      </c>
    </row>
    <row r="119" spans="1:17" x14ac:dyDescent="0.2">
      <c r="A119" s="5">
        <f t="shared" si="3"/>
        <v>40452</v>
      </c>
      <c r="B119">
        <v>2010</v>
      </c>
      <c r="C119">
        <v>10</v>
      </c>
      <c r="D119" s="2">
        <v>2533553</v>
      </c>
      <c r="F119" s="2">
        <v>12772</v>
      </c>
      <c r="G119" s="2">
        <v>544316</v>
      </c>
      <c r="H119" s="2"/>
      <c r="J119" s="2">
        <v>1134</v>
      </c>
      <c r="K119" s="2"/>
      <c r="L119" s="2">
        <v>4038</v>
      </c>
      <c r="M119" s="2"/>
      <c r="N119">
        <v>1041</v>
      </c>
      <c r="O119" s="2">
        <v>144126</v>
      </c>
      <c r="P119" s="2"/>
      <c r="Q119" s="2">
        <f t="shared" si="2"/>
        <v>3240980</v>
      </c>
    </row>
    <row r="120" spans="1:17" x14ac:dyDescent="0.2">
      <c r="A120" s="5">
        <f t="shared" si="3"/>
        <v>40483</v>
      </c>
      <c r="B120">
        <v>2010</v>
      </c>
      <c r="C120">
        <v>11</v>
      </c>
      <c r="D120" s="2">
        <v>2292402</v>
      </c>
      <c r="F120" s="2">
        <v>14980</v>
      </c>
      <c r="G120" s="2">
        <v>583306</v>
      </c>
      <c r="H120" s="2"/>
      <c r="J120" s="2">
        <v>1169</v>
      </c>
      <c r="K120" s="2"/>
      <c r="L120" s="2">
        <v>4277</v>
      </c>
      <c r="M120" s="2"/>
      <c r="N120">
        <v>3975</v>
      </c>
      <c r="O120" s="2">
        <v>181597</v>
      </c>
      <c r="P120" s="2"/>
      <c r="Q120" s="2">
        <f t="shared" si="2"/>
        <v>3081706</v>
      </c>
    </row>
    <row r="121" spans="1:17" x14ac:dyDescent="0.2">
      <c r="A121" s="5">
        <f t="shared" si="3"/>
        <v>40513</v>
      </c>
      <c r="B121">
        <v>2010</v>
      </c>
      <c r="C121">
        <v>12</v>
      </c>
      <c r="D121" s="2">
        <v>2286794</v>
      </c>
      <c r="F121" s="2">
        <v>17474</v>
      </c>
      <c r="G121" s="2">
        <v>722432</v>
      </c>
      <c r="H121" s="2"/>
      <c r="J121" s="2">
        <v>1192</v>
      </c>
      <c r="K121" s="2"/>
      <c r="L121" s="2">
        <v>4609</v>
      </c>
      <c r="M121" s="2"/>
      <c r="N121">
        <v>3914</v>
      </c>
      <c r="O121" s="2">
        <v>199001</v>
      </c>
      <c r="P121" s="2"/>
      <c r="Q121" s="2">
        <f t="shared" si="2"/>
        <v>3235416</v>
      </c>
    </row>
    <row r="122" spans="1:17" x14ac:dyDescent="0.2">
      <c r="A122" s="5">
        <f t="shared" si="3"/>
        <v>40544</v>
      </c>
      <c r="B122">
        <v>2011</v>
      </c>
      <c r="C122">
        <v>1</v>
      </c>
      <c r="D122" s="2">
        <v>2499470.5299999998</v>
      </c>
      <c r="F122" s="2">
        <v>12713.03</v>
      </c>
      <c r="G122" s="2">
        <v>617221.53</v>
      </c>
      <c r="H122" s="2"/>
      <c r="J122" s="2">
        <v>744.67</v>
      </c>
      <c r="K122" s="2"/>
      <c r="L122" s="2">
        <v>3237.16</v>
      </c>
      <c r="M122" s="2"/>
      <c r="N122">
        <v>4911.55</v>
      </c>
      <c r="O122" s="2">
        <v>183128.51</v>
      </c>
      <c r="Q122" s="2">
        <f t="shared" si="2"/>
        <v>3321426.9799999995</v>
      </c>
    </row>
    <row r="123" spans="1:17" x14ac:dyDescent="0.2">
      <c r="A123" s="5">
        <f t="shared" si="3"/>
        <v>40575</v>
      </c>
      <c r="B123">
        <v>2011</v>
      </c>
      <c r="C123">
        <v>2</v>
      </c>
      <c r="D123" s="2">
        <v>2014295.88</v>
      </c>
      <c r="F123" s="2">
        <v>14853.38</v>
      </c>
      <c r="G123" s="2">
        <v>630317.06999999995</v>
      </c>
      <c r="H123" s="2"/>
      <c r="J123" s="2">
        <v>699.15</v>
      </c>
      <c r="K123" s="2"/>
      <c r="L123" s="2">
        <v>1822.26</v>
      </c>
      <c r="M123" s="2"/>
      <c r="N123">
        <v>5156.97</v>
      </c>
      <c r="O123" s="2">
        <v>186043.89</v>
      </c>
      <c r="Q123" s="2">
        <f t="shared" si="2"/>
        <v>2853188.5999999996</v>
      </c>
    </row>
    <row r="124" spans="1:17" x14ac:dyDescent="0.2">
      <c r="A124" s="5">
        <f t="shared" si="3"/>
        <v>40603</v>
      </c>
      <c r="B124">
        <v>2011</v>
      </c>
      <c r="C124">
        <v>3</v>
      </c>
      <c r="D124" s="2">
        <v>2419096.38</v>
      </c>
      <c r="F124" s="2">
        <v>17473.34</v>
      </c>
      <c r="G124" s="2">
        <v>582950.07999999996</v>
      </c>
      <c r="H124" s="2"/>
      <c r="J124" s="2">
        <v>772.14</v>
      </c>
      <c r="K124" s="2"/>
      <c r="L124" s="2">
        <v>2537.1999999999998</v>
      </c>
      <c r="M124" s="2"/>
      <c r="N124">
        <v>6496.02</v>
      </c>
      <c r="O124" s="2">
        <v>209656.26</v>
      </c>
      <c r="Q124" s="2">
        <f t="shared" si="2"/>
        <v>3238981.42</v>
      </c>
    </row>
    <row r="125" spans="1:17" x14ac:dyDescent="0.2">
      <c r="A125" s="5">
        <f t="shared" si="3"/>
        <v>40634</v>
      </c>
      <c r="B125">
        <v>2011</v>
      </c>
      <c r="C125">
        <v>4</v>
      </c>
      <c r="D125" s="2">
        <v>2080134.53</v>
      </c>
      <c r="F125" s="2">
        <v>18328.52</v>
      </c>
      <c r="G125" s="2">
        <v>532463.4</v>
      </c>
      <c r="H125" s="2"/>
      <c r="J125" s="2">
        <v>746.47</v>
      </c>
      <c r="K125" s="2"/>
      <c r="L125" s="2">
        <v>5192.7</v>
      </c>
      <c r="M125" s="2"/>
      <c r="N125">
        <v>7024.68</v>
      </c>
      <c r="O125" s="2">
        <v>248365.93</v>
      </c>
      <c r="Q125" s="2">
        <f t="shared" si="2"/>
        <v>2892256.2300000004</v>
      </c>
    </row>
    <row r="126" spans="1:17" x14ac:dyDescent="0.2">
      <c r="A126" s="5">
        <f t="shared" si="3"/>
        <v>40664</v>
      </c>
      <c r="B126">
        <v>2011</v>
      </c>
      <c r="C126">
        <v>5</v>
      </c>
      <c r="D126" s="2">
        <v>1948808.99</v>
      </c>
      <c r="F126" s="2">
        <v>19736.14</v>
      </c>
      <c r="G126" s="2">
        <v>628891.76</v>
      </c>
      <c r="H126" s="2"/>
      <c r="J126" s="2">
        <v>771.16</v>
      </c>
      <c r="K126" s="2"/>
      <c r="L126" s="2">
        <v>6173.07</v>
      </c>
      <c r="M126" s="2"/>
      <c r="N126">
        <v>7827.41</v>
      </c>
      <c r="O126" s="2">
        <v>234793.64</v>
      </c>
      <c r="P126" s="2"/>
      <c r="Q126" s="2">
        <f t="shared" si="2"/>
        <v>2847002.17</v>
      </c>
    </row>
    <row r="127" spans="1:17" x14ac:dyDescent="0.2">
      <c r="A127" s="5">
        <f t="shared" si="3"/>
        <v>40695</v>
      </c>
      <c r="B127">
        <v>2011</v>
      </c>
      <c r="C127">
        <v>6</v>
      </c>
      <c r="D127" s="2">
        <v>2321514.65</v>
      </c>
      <c r="F127" s="2">
        <v>21573.03</v>
      </c>
      <c r="G127" s="2">
        <v>795226.11</v>
      </c>
      <c r="H127" s="2"/>
      <c r="J127" s="2">
        <v>797.69</v>
      </c>
      <c r="K127" s="2"/>
      <c r="L127" s="2">
        <v>4605.84</v>
      </c>
      <c r="M127" s="2"/>
      <c r="N127">
        <v>8130.47</v>
      </c>
      <c r="O127" s="2">
        <v>203040.9</v>
      </c>
      <c r="P127" s="2"/>
      <c r="Q127" s="2">
        <f t="shared" si="2"/>
        <v>3354888.6899999995</v>
      </c>
    </row>
    <row r="128" spans="1:17" x14ac:dyDescent="0.2">
      <c r="A128" s="5">
        <f t="shared" si="3"/>
        <v>40725</v>
      </c>
      <c r="B128">
        <v>2011</v>
      </c>
      <c r="C128">
        <v>7</v>
      </c>
      <c r="D128" s="2">
        <v>2440635.38</v>
      </c>
      <c r="F128" s="2">
        <v>23135.62</v>
      </c>
      <c r="G128" s="2">
        <v>1007887.46</v>
      </c>
      <c r="H128" s="2"/>
      <c r="J128" s="2">
        <v>831.37</v>
      </c>
      <c r="K128" s="2"/>
      <c r="L128" s="2">
        <v>3217.94</v>
      </c>
      <c r="M128" s="2"/>
      <c r="N128">
        <v>8453.57</v>
      </c>
      <c r="O128" s="2">
        <v>117925.24</v>
      </c>
      <c r="P128" s="2"/>
      <c r="Q128" s="2">
        <f t="shared" si="2"/>
        <v>3602086.58</v>
      </c>
    </row>
    <row r="129" spans="1:17" x14ac:dyDescent="0.2">
      <c r="A129" s="5">
        <f t="shared" si="3"/>
        <v>40756</v>
      </c>
      <c r="B129">
        <v>2011</v>
      </c>
      <c r="C129">
        <v>8</v>
      </c>
      <c r="D129" s="2">
        <v>2409401.02</v>
      </c>
      <c r="F129" s="2">
        <v>18926.009999999998</v>
      </c>
      <c r="G129" s="2">
        <v>1011295.14</v>
      </c>
      <c r="H129" s="2"/>
      <c r="J129" s="2">
        <v>825.14</v>
      </c>
      <c r="K129" s="2"/>
      <c r="L129" s="2">
        <v>861.95</v>
      </c>
      <c r="M129" s="2"/>
      <c r="N129">
        <v>13315.23</v>
      </c>
      <c r="O129" s="2">
        <v>91663.71</v>
      </c>
      <c r="P129" s="2"/>
      <c r="Q129" s="2">
        <f t="shared" si="2"/>
        <v>3546288.2</v>
      </c>
    </row>
    <row r="130" spans="1:17" x14ac:dyDescent="0.2">
      <c r="A130" s="5">
        <f t="shared" si="3"/>
        <v>40787</v>
      </c>
      <c r="B130">
        <v>2011</v>
      </c>
      <c r="C130">
        <v>9</v>
      </c>
      <c r="D130" s="2">
        <v>2537724.66</v>
      </c>
      <c r="F130" s="2">
        <v>13730.59</v>
      </c>
      <c r="G130" s="2">
        <v>706363.91</v>
      </c>
      <c r="H130" s="2"/>
      <c r="J130" s="2">
        <v>777.64</v>
      </c>
      <c r="K130" s="2"/>
      <c r="L130" s="2">
        <v>1518.25</v>
      </c>
      <c r="M130" s="2"/>
      <c r="N130">
        <v>14988.78</v>
      </c>
      <c r="O130" s="2">
        <v>112937.35</v>
      </c>
      <c r="Q130" s="2">
        <f t="shared" ref="Q130:Q193" si="4">SUM(D130:P130)</f>
        <v>3388041.18</v>
      </c>
    </row>
    <row r="131" spans="1:17" x14ac:dyDescent="0.2">
      <c r="A131" s="5">
        <f t="shared" ref="A131:A194" si="5">DATE(B131,C131,1)</f>
        <v>40817</v>
      </c>
      <c r="B131">
        <v>2011</v>
      </c>
      <c r="C131">
        <v>10</v>
      </c>
      <c r="D131" s="2">
        <v>2018457.99</v>
      </c>
      <c r="F131" s="2">
        <v>10711.55</v>
      </c>
      <c r="G131" s="2">
        <v>590123.65</v>
      </c>
      <c r="H131" s="2"/>
      <c r="J131" s="2">
        <v>808.12</v>
      </c>
      <c r="K131" s="2"/>
      <c r="L131" s="2">
        <v>2135.85</v>
      </c>
      <c r="M131" s="2"/>
      <c r="N131">
        <v>16884.39</v>
      </c>
      <c r="O131" s="2">
        <v>159131.37</v>
      </c>
      <c r="Q131" s="2">
        <f t="shared" si="4"/>
        <v>2798252.9200000004</v>
      </c>
    </row>
    <row r="132" spans="1:17" x14ac:dyDescent="0.2">
      <c r="A132" s="5">
        <f t="shared" si="5"/>
        <v>40848</v>
      </c>
      <c r="B132">
        <v>2011</v>
      </c>
      <c r="C132">
        <v>11</v>
      </c>
      <c r="D132" s="2">
        <v>1947670.79</v>
      </c>
      <c r="F132" s="2">
        <v>11249.33</v>
      </c>
      <c r="G132" s="2">
        <v>626474.19999999995</v>
      </c>
      <c r="H132" s="2"/>
      <c r="J132" s="2">
        <v>810.82</v>
      </c>
      <c r="K132" s="2"/>
      <c r="L132" s="2">
        <v>2135.98</v>
      </c>
      <c r="M132" s="2"/>
      <c r="N132">
        <v>15348.82</v>
      </c>
      <c r="O132" s="2">
        <v>205668.97</v>
      </c>
      <c r="Q132" s="2">
        <f t="shared" si="4"/>
        <v>2809358.91</v>
      </c>
    </row>
    <row r="133" spans="1:17" x14ac:dyDescent="0.2">
      <c r="A133" s="5">
        <f t="shared" si="5"/>
        <v>40878</v>
      </c>
      <c r="B133">
        <v>2011</v>
      </c>
      <c r="C133">
        <v>12</v>
      </c>
      <c r="D133" s="2">
        <v>2503652.64</v>
      </c>
      <c r="F133" s="2">
        <v>12335.46</v>
      </c>
      <c r="G133" s="2">
        <v>836769.43</v>
      </c>
      <c r="H133" s="2"/>
      <c r="J133" s="2">
        <v>842.06</v>
      </c>
      <c r="K133" s="2"/>
      <c r="L133" s="2">
        <v>4362.5</v>
      </c>
      <c r="M133" s="2"/>
      <c r="N133">
        <v>19264.12</v>
      </c>
      <c r="O133" s="2">
        <v>152141.22</v>
      </c>
      <c r="Q133" s="2">
        <f t="shared" si="4"/>
        <v>3529367.4300000006</v>
      </c>
    </row>
    <row r="134" spans="1:17" x14ac:dyDescent="0.2">
      <c r="A134" s="5">
        <f t="shared" si="5"/>
        <v>40909</v>
      </c>
      <c r="B134">
        <v>2012</v>
      </c>
      <c r="C134">
        <v>1</v>
      </c>
      <c r="D134" s="2">
        <v>2370271.0099999998</v>
      </c>
      <c r="F134" s="2">
        <v>15278.36</v>
      </c>
      <c r="G134" s="2">
        <v>637285.99</v>
      </c>
      <c r="H134" s="2"/>
      <c r="J134" s="2">
        <v>1163.8399999999999</v>
      </c>
      <c r="K134" s="2"/>
      <c r="L134" s="2">
        <v>2651.69</v>
      </c>
      <c r="M134" s="2"/>
      <c r="N134">
        <v>20897.46</v>
      </c>
      <c r="O134" s="2">
        <v>229662.87</v>
      </c>
      <c r="P134" s="2"/>
      <c r="Q134" s="2">
        <f t="shared" si="4"/>
        <v>3277211.2199999993</v>
      </c>
    </row>
    <row r="135" spans="1:17" x14ac:dyDescent="0.2">
      <c r="A135" s="5">
        <f t="shared" si="5"/>
        <v>40940</v>
      </c>
      <c r="B135">
        <v>2012</v>
      </c>
      <c r="C135">
        <v>2</v>
      </c>
      <c r="D135" s="2">
        <v>2041829.49</v>
      </c>
      <c r="F135" s="2">
        <v>14017.53</v>
      </c>
      <c r="G135" s="2">
        <v>634684.48</v>
      </c>
      <c r="H135" s="2"/>
      <c r="J135" s="2">
        <v>1113.45</v>
      </c>
      <c r="K135" s="2"/>
      <c r="L135" s="2">
        <v>2787.8</v>
      </c>
      <c r="M135" s="2"/>
      <c r="N135">
        <v>21196.79</v>
      </c>
      <c r="O135" s="2">
        <v>213325.02</v>
      </c>
      <c r="P135" s="2"/>
      <c r="Q135" s="2">
        <f t="shared" si="4"/>
        <v>2928954.56</v>
      </c>
    </row>
    <row r="136" spans="1:17" x14ac:dyDescent="0.2">
      <c r="A136" s="5">
        <f t="shared" si="5"/>
        <v>40969</v>
      </c>
      <c r="B136">
        <v>2012</v>
      </c>
      <c r="C136">
        <v>3</v>
      </c>
      <c r="D136" s="2">
        <v>1691238.61</v>
      </c>
      <c r="F136" s="2">
        <v>18966.03</v>
      </c>
      <c r="G136" s="2">
        <v>725274.52</v>
      </c>
      <c r="H136" s="2"/>
      <c r="J136" s="2">
        <v>1183.72</v>
      </c>
      <c r="K136" s="2"/>
      <c r="L136" s="2">
        <v>3004.52</v>
      </c>
      <c r="M136" s="2"/>
      <c r="N136">
        <v>26687.35</v>
      </c>
      <c r="O136" s="2">
        <v>220067.69</v>
      </c>
      <c r="P136" s="2"/>
      <c r="Q136" s="2">
        <f t="shared" si="4"/>
        <v>2686422.4400000004</v>
      </c>
    </row>
    <row r="137" spans="1:17" x14ac:dyDescent="0.2">
      <c r="A137" s="5">
        <f t="shared" si="5"/>
        <v>41000</v>
      </c>
      <c r="B137">
        <v>2012</v>
      </c>
      <c r="C137">
        <v>4</v>
      </c>
      <c r="D137" s="2">
        <v>1294249.95</v>
      </c>
      <c r="F137" s="2">
        <v>24510.66</v>
      </c>
      <c r="G137" s="2">
        <v>682546.04</v>
      </c>
      <c r="H137" s="2"/>
      <c r="J137" s="2">
        <v>1162.93</v>
      </c>
      <c r="K137" s="2"/>
      <c r="L137" s="2">
        <v>5927.54</v>
      </c>
      <c r="M137" s="2"/>
      <c r="N137">
        <v>24951.24</v>
      </c>
      <c r="O137" s="2">
        <v>193034.11</v>
      </c>
      <c r="P137" s="2"/>
      <c r="Q137" s="2">
        <f t="shared" si="4"/>
        <v>2226382.4699999997</v>
      </c>
    </row>
    <row r="138" spans="1:17" x14ac:dyDescent="0.2">
      <c r="A138" s="5">
        <f t="shared" si="5"/>
        <v>41030</v>
      </c>
      <c r="B138">
        <v>2012</v>
      </c>
      <c r="C138">
        <v>5</v>
      </c>
      <c r="D138" s="2">
        <v>1946673.05</v>
      </c>
      <c r="F138" s="2">
        <v>24340.58</v>
      </c>
      <c r="G138" s="2">
        <v>728073.88</v>
      </c>
      <c r="H138" s="2"/>
      <c r="J138" s="2">
        <v>1206.05</v>
      </c>
      <c r="K138" s="2"/>
      <c r="L138" s="2">
        <v>3047.3</v>
      </c>
      <c r="M138" s="2"/>
      <c r="N138">
        <v>31814.52</v>
      </c>
      <c r="O138" s="2">
        <v>193740.21</v>
      </c>
      <c r="P138" s="2"/>
      <c r="Q138" s="2">
        <f t="shared" si="4"/>
        <v>2928895.59</v>
      </c>
    </row>
    <row r="139" spans="1:17" x14ac:dyDescent="0.2">
      <c r="A139" s="5">
        <f t="shared" si="5"/>
        <v>41061</v>
      </c>
      <c r="B139">
        <v>2012</v>
      </c>
      <c r="C139">
        <v>6</v>
      </c>
      <c r="D139" s="2">
        <v>2243088.11</v>
      </c>
      <c r="F139" s="2">
        <v>26208.91</v>
      </c>
      <c r="G139" s="2">
        <v>852855.3</v>
      </c>
      <c r="H139" s="2"/>
      <c r="J139" s="2">
        <v>1171</v>
      </c>
      <c r="K139" s="2"/>
      <c r="L139" s="2">
        <v>2666.7</v>
      </c>
      <c r="M139" s="2"/>
      <c r="N139">
        <v>30659.65</v>
      </c>
      <c r="O139" s="2">
        <v>188033.31</v>
      </c>
      <c r="P139" s="2"/>
      <c r="Q139" s="2">
        <f t="shared" si="4"/>
        <v>3344682.9800000004</v>
      </c>
    </row>
    <row r="140" spans="1:17" x14ac:dyDescent="0.2">
      <c r="A140" s="5">
        <f t="shared" si="5"/>
        <v>41091</v>
      </c>
      <c r="B140">
        <v>2012</v>
      </c>
      <c r="C140">
        <v>7</v>
      </c>
      <c r="D140" s="2">
        <v>2405644.08</v>
      </c>
      <c r="F140" s="2">
        <v>25812.26</v>
      </c>
      <c r="G140" s="2">
        <v>993021.43</v>
      </c>
      <c r="H140" s="2"/>
      <c r="J140" s="2">
        <v>1225.81</v>
      </c>
      <c r="K140" s="2"/>
      <c r="L140" s="2">
        <v>2446.61</v>
      </c>
      <c r="M140" s="2"/>
      <c r="N140">
        <v>32286.14</v>
      </c>
      <c r="O140" s="2">
        <v>124035.82</v>
      </c>
      <c r="P140" s="2"/>
      <c r="Q140" s="2">
        <f t="shared" si="4"/>
        <v>3584472.15</v>
      </c>
    </row>
    <row r="141" spans="1:17" x14ac:dyDescent="0.2">
      <c r="A141" s="5">
        <f t="shared" si="5"/>
        <v>41122</v>
      </c>
      <c r="B141">
        <v>2012</v>
      </c>
      <c r="C141">
        <v>8</v>
      </c>
      <c r="D141" s="2">
        <v>2155019.04</v>
      </c>
      <c r="F141" s="2">
        <v>19696.61</v>
      </c>
      <c r="G141" s="2">
        <v>1055767.57</v>
      </c>
      <c r="H141" s="2"/>
      <c r="J141" s="2">
        <v>1215.27</v>
      </c>
      <c r="K141" s="2"/>
      <c r="L141" s="2">
        <v>2555.5100000000002</v>
      </c>
      <c r="M141" s="2"/>
      <c r="N141">
        <v>26924.19</v>
      </c>
      <c r="O141" s="2">
        <v>119376.85</v>
      </c>
      <c r="P141" s="2"/>
      <c r="Q141" s="2">
        <f t="shared" si="4"/>
        <v>3380555.0399999996</v>
      </c>
    </row>
    <row r="142" spans="1:17" x14ac:dyDescent="0.2">
      <c r="A142" s="5">
        <f t="shared" si="5"/>
        <v>41153</v>
      </c>
      <c r="B142">
        <v>2012</v>
      </c>
      <c r="C142">
        <v>9</v>
      </c>
      <c r="D142" s="2">
        <v>2475150.67</v>
      </c>
      <c r="F142" s="2">
        <v>13204.03</v>
      </c>
      <c r="G142" s="2">
        <v>692230.84</v>
      </c>
      <c r="H142" s="2"/>
      <c r="I142" s="2">
        <v>0</v>
      </c>
      <c r="J142" s="2">
        <v>1159.31</v>
      </c>
      <c r="K142" s="2"/>
      <c r="L142" s="2">
        <v>4857.76</v>
      </c>
      <c r="M142" s="2"/>
      <c r="N142">
        <v>27491.4</v>
      </c>
      <c r="O142" s="2">
        <v>130855.84</v>
      </c>
      <c r="P142" s="2"/>
      <c r="Q142" s="2">
        <f t="shared" si="4"/>
        <v>3344949.8499999992</v>
      </c>
    </row>
    <row r="143" spans="1:17" x14ac:dyDescent="0.2">
      <c r="A143" s="5">
        <f t="shared" si="5"/>
        <v>41183</v>
      </c>
      <c r="B143">
        <v>2012</v>
      </c>
      <c r="C143">
        <v>10</v>
      </c>
      <c r="D143" s="2">
        <v>2126867.0099999998</v>
      </c>
      <c r="F143" s="2">
        <v>10377.32</v>
      </c>
      <c r="G143" s="2">
        <v>658042.26</v>
      </c>
      <c r="H143" s="2"/>
      <c r="I143" s="2">
        <v>0</v>
      </c>
      <c r="J143" s="2">
        <v>1205</v>
      </c>
      <c r="K143" s="2"/>
      <c r="L143" s="2">
        <v>4288.96</v>
      </c>
      <c r="M143" s="2"/>
      <c r="N143">
        <v>29702.65</v>
      </c>
      <c r="O143" s="2">
        <v>197782.3</v>
      </c>
      <c r="P143" s="2"/>
      <c r="Q143" s="2">
        <f t="shared" si="4"/>
        <v>3028265.4999999995</v>
      </c>
    </row>
    <row r="144" spans="1:17" x14ac:dyDescent="0.2">
      <c r="A144" s="5">
        <f t="shared" si="5"/>
        <v>41214</v>
      </c>
      <c r="B144">
        <v>2012</v>
      </c>
      <c r="C144">
        <v>11</v>
      </c>
      <c r="D144" s="2">
        <v>2013612.31</v>
      </c>
      <c r="F144" s="2">
        <v>14321.12</v>
      </c>
      <c r="G144" s="2">
        <v>517885.82</v>
      </c>
      <c r="H144" s="2"/>
      <c r="I144" s="2">
        <v>0</v>
      </c>
      <c r="J144" s="2">
        <v>1209.07</v>
      </c>
      <c r="K144" s="2"/>
      <c r="L144" s="2">
        <v>5384.43</v>
      </c>
      <c r="M144" s="2"/>
      <c r="N144">
        <v>24920.880000000001</v>
      </c>
      <c r="O144" s="2">
        <v>182115.25</v>
      </c>
      <c r="P144" s="2"/>
      <c r="Q144" s="2">
        <f t="shared" si="4"/>
        <v>2759448.88</v>
      </c>
    </row>
    <row r="145" spans="1:17" x14ac:dyDescent="0.2">
      <c r="A145" s="5">
        <f t="shared" si="5"/>
        <v>41244</v>
      </c>
      <c r="B145">
        <v>2012</v>
      </c>
      <c r="C145">
        <v>12</v>
      </c>
      <c r="D145" s="2">
        <v>2230405.59</v>
      </c>
      <c r="F145" s="2">
        <v>16085.59</v>
      </c>
      <c r="G145" s="2">
        <v>621373.18000000005</v>
      </c>
      <c r="H145" s="2"/>
      <c r="I145" s="2">
        <v>0</v>
      </c>
      <c r="J145" s="2">
        <v>1250.8699999999999</v>
      </c>
      <c r="K145" s="2"/>
      <c r="L145" s="2">
        <v>6530.12</v>
      </c>
      <c r="M145" s="2"/>
      <c r="N145">
        <v>36264.720000000001</v>
      </c>
      <c r="O145" s="2">
        <v>233758.74</v>
      </c>
      <c r="P145" s="2"/>
      <c r="Q145" s="2">
        <f t="shared" si="4"/>
        <v>3145668.8100000005</v>
      </c>
    </row>
    <row r="146" spans="1:17" x14ac:dyDescent="0.2">
      <c r="A146" s="5">
        <f t="shared" si="5"/>
        <v>41275</v>
      </c>
      <c r="B146">
        <v>2013</v>
      </c>
      <c r="C146">
        <v>1</v>
      </c>
      <c r="D146" s="2">
        <v>2386962.41</v>
      </c>
      <c r="F146" s="2">
        <v>7321.59</v>
      </c>
      <c r="G146" s="2">
        <v>617418.21</v>
      </c>
      <c r="H146" s="2"/>
      <c r="I146" s="2">
        <v>51.72</v>
      </c>
      <c r="J146" s="2">
        <v>1510.09</v>
      </c>
      <c r="K146" s="2"/>
      <c r="L146" s="2">
        <v>6257.67</v>
      </c>
      <c r="M146" s="2"/>
      <c r="N146">
        <v>24877.54</v>
      </c>
      <c r="O146" s="2">
        <v>189759.32</v>
      </c>
      <c r="P146" s="2"/>
      <c r="Q146" s="2">
        <f t="shared" si="4"/>
        <v>3234158.55</v>
      </c>
    </row>
    <row r="147" spans="1:17" x14ac:dyDescent="0.2">
      <c r="A147" s="5">
        <f t="shared" si="5"/>
        <v>41306</v>
      </c>
      <c r="B147">
        <v>2013</v>
      </c>
      <c r="C147">
        <v>2</v>
      </c>
      <c r="D147" s="2">
        <v>1989732.4</v>
      </c>
      <c r="F147" s="2">
        <v>5808.47</v>
      </c>
      <c r="G147" s="2">
        <v>575837.22</v>
      </c>
      <c r="H147" s="2"/>
      <c r="I147" s="2">
        <v>62.68</v>
      </c>
      <c r="J147" s="2">
        <v>1340.03</v>
      </c>
      <c r="K147" s="2"/>
      <c r="L147" s="2">
        <v>3955.92</v>
      </c>
      <c r="M147" s="2"/>
      <c r="N147">
        <v>26862.5</v>
      </c>
      <c r="O147" s="2">
        <v>214016.04</v>
      </c>
      <c r="P147" s="2"/>
      <c r="Q147" s="2">
        <f t="shared" si="4"/>
        <v>2817615.26</v>
      </c>
    </row>
    <row r="148" spans="1:17" x14ac:dyDescent="0.2">
      <c r="A148" s="5">
        <f t="shared" si="5"/>
        <v>41334</v>
      </c>
      <c r="B148">
        <v>2013</v>
      </c>
      <c r="C148">
        <v>3</v>
      </c>
      <c r="D148" s="2">
        <v>2168848.77</v>
      </c>
      <c r="F148" s="2">
        <v>6536.05</v>
      </c>
      <c r="G148" s="2">
        <v>564672.35</v>
      </c>
      <c r="H148" s="2"/>
      <c r="I148" s="2">
        <v>68.599999999999994</v>
      </c>
      <c r="J148" s="2">
        <v>1553.82</v>
      </c>
      <c r="K148" s="2"/>
      <c r="L148" s="2">
        <v>3730.59</v>
      </c>
      <c r="M148" s="2"/>
      <c r="N148">
        <v>34032.120000000003</v>
      </c>
      <c r="O148" s="2">
        <v>231902.74</v>
      </c>
      <c r="P148" s="2"/>
      <c r="Q148" s="2">
        <f t="shared" si="4"/>
        <v>3011345.04</v>
      </c>
    </row>
    <row r="149" spans="1:17" x14ac:dyDescent="0.2">
      <c r="A149" s="5">
        <f t="shared" si="5"/>
        <v>41365</v>
      </c>
      <c r="B149">
        <v>2013</v>
      </c>
      <c r="C149">
        <v>4</v>
      </c>
      <c r="D149" s="2">
        <v>1594598.29</v>
      </c>
      <c r="F149" s="2">
        <v>9369.57</v>
      </c>
      <c r="G149" s="2">
        <v>768321.18</v>
      </c>
      <c r="H149" s="2"/>
      <c r="I149" s="2">
        <v>56.02</v>
      </c>
      <c r="J149" s="2">
        <v>1489.92</v>
      </c>
      <c r="K149" s="2"/>
      <c r="L149" s="2">
        <v>3705.41</v>
      </c>
      <c r="M149" s="2"/>
      <c r="N149">
        <v>32651.27</v>
      </c>
      <c r="O149" s="2">
        <v>224390.8</v>
      </c>
      <c r="P149" s="2"/>
      <c r="Q149" s="2">
        <f t="shared" si="4"/>
        <v>2634582.46</v>
      </c>
    </row>
    <row r="150" spans="1:17" x14ac:dyDescent="0.2">
      <c r="A150" s="5">
        <f t="shared" si="5"/>
        <v>41395</v>
      </c>
      <c r="B150">
        <v>2013</v>
      </c>
      <c r="C150">
        <v>5</v>
      </c>
      <c r="D150" s="2">
        <v>1900374.37</v>
      </c>
      <c r="F150" s="2">
        <v>10776.44</v>
      </c>
      <c r="G150" s="2">
        <v>758338.54</v>
      </c>
      <c r="H150" s="2"/>
      <c r="I150" s="2">
        <v>52.41</v>
      </c>
      <c r="J150" s="2">
        <v>1554.28</v>
      </c>
      <c r="K150" s="2"/>
      <c r="L150" s="2">
        <v>4836.9799999999996</v>
      </c>
      <c r="M150" s="2"/>
      <c r="N150">
        <v>36823.879999999997</v>
      </c>
      <c r="O150" s="2">
        <v>209951.17</v>
      </c>
      <c r="P150" s="2"/>
      <c r="Q150" s="2">
        <f t="shared" si="4"/>
        <v>2922708.07</v>
      </c>
    </row>
    <row r="151" spans="1:17" x14ac:dyDescent="0.2">
      <c r="A151" s="5">
        <f t="shared" si="5"/>
        <v>41426</v>
      </c>
      <c r="B151">
        <v>2013</v>
      </c>
      <c r="C151">
        <v>6</v>
      </c>
      <c r="D151" s="2">
        <v>2134178.62</v>
      </c>
      <c r="F151" s="2">
        <v>11287.67</v>
      </c>
      <c r="G151" s="2">
        <v>844313.54</v>
      </c>
      <c r="H151" s="2"/>
      <c r="I151" s="2">
        <v>56.12</v>
      </c>
      <c r="J151" s="2">
        <v>1521.47</v>
      </c>
      <c r="K151" s="2"/>
      <c r="L151" s="2">
        <v>3948.91</v>
      </c>
      <c r="M151" s="2"/>
      <c r="N151">
        <v>35900.6</v>
      </c>
      <c r="O151" s="2">
        <v>185452.63</v>
      </c>
      <c r="P151" s="2"/>
      <c r="Q151" s="2">
        <f t="shared" si="4"/>
        <v>3216659.5600000005</v>
      </c>
    </row>
    <row r="152" spans="1:17" x14ac:dyDescent="0.2">
      <c r="A152" s="5">
        <f t="shared" si="5"/>
        <v>41456</v>
      </c>
      <c r="B152">
        <v>2013</v>
      </c>
      <c r="C152">
        <v>7</v>
      </c>
      <c r="D152" s="2">
        <v>2205131.04</v>
      </c>
      <c r="F152" s="2">
        <v>10336.48</v>
      </c>
      <c r="G152" s="2">
        <v>935146.09</v>
      </c>
      <c r="H152" s="2"/>
      <c r="I152" s="2">
        <v>64.77</v>
      </c>
      <c r="J152" s="2">
        <v>1591.8</v>
      </c>
      <c r="K152" s="2"/>
      <c r="L152" s="2">
        <v>2552.09</v>
      </c>
      <c r="M152" s="2"/>
      <c r="N152">
        <v>35169.93</v>
      </c>
      <c r="O152" s="2">
        <v>124288.85</v>
      </c>
      <c r="P152" s="2"/>
      <c r="Q152" s="2">
        <f t="shared" si="4"/>
        <v>3314281.05</v>
      </c>
    </row>
    <row r="153" spans="1:17" x14ac:dyDescent="0.2">
      <c r="A153" s="5">
        <f t="shared" si="5"/>
        <v>41487</v>
      </c>
      <c r="B153">
        <v>2013</v>
      </c>
      <c r="C153">
        <v>8</v>
      </c>
      <c r="D153" s="2">
        <v>2080521.36</v>
      </c>
      <c r="F153" s="2">
        <v>7941.61</v>
      </c>
      <c r="G153" s="2">
        <v>1039196.52</v>
      </c>
      <c r="H153" s="2"/>
      <c r="I153" s="2">
        <v>58.01</v>
      </c>
      <c r="J153" s="2">
        <v>1595.06</v>
      </c>
      <c r="K153" s="2"/>
      <c r="L153" s="2">
        <v>5411.36</v>
      </c>
      <c r="M153" s="2"/>
      <c r="N153">
        <v>34577.71</v>
      </c>
      <c r="O153" s="2">
        <v>111168.78</v>
      </c>
      <c r="P153" s="2"/>
      <c r="Q153" s="2">
        <f t="shared" si="4"/>
        <v>3280470.4099999997</v>
      </c>
    </row>
    <row r="154" spans="1:17" x14ac:dyDescent="0.2">
      <c r="A154" s="5">
        <f t="shared" si="5"/>
        <v>41518</v>
      </c>
      <c r="B154">
        <v>2013</v>
      </c>
      <c r="C154">
        <v>9</v>
      </c>
      <c r="D154" s="2">
        <v>1906415.37</v>
      </c>
      <c r="F154" s="2">
        <v>5450.94</v>
      </c>
      <c r="G154" s="2">
        <v>847255.72</v>
      </c>
      <c r="H154" s="2"/>
      <c r="I154" s="2">
        <v>65.56</v>
      </c>
      <c r="J154" s="2">
        <v>1503.68</v>
      </c>
      <c r="K154" s="2"/>
      <c r="L154" s="2">
        <v>2628.56</v>
      </c>
      <c r="M154" s="2"/>
      <c r="N154">
        <v>33087.25</v>
      </c>
      <c r="O154" s="2">
        <v>139039.54</v>
      </c>
      <c r="P154" s="2"/>
      <c r="Q154" s="2">
        <f t="shared" si="4"/>
        <v>2935446.6200000006</v>
      </c>
    </row>
    <row r="155" spans="1:17" x14ac:dyDescent="0.2">
      <c r="A155" s="5">
        <f t="shared" si="5"/>
        <v>41548</v>
      </c>
      <c r="B155">
        <v>2013</v>
      </c>
      <c r="C155">
        <v>10</v>
      </c>
      <c r="D155" s="2">
        <v>2000004.78</v>
      </c>
      <c r="F155" s="2">
        <v>5544.23</v>
      </c>
      <c r="G155" s="2">
        <v>589002.4</v>
      </c>
      <c r="H155" s="2"/>
      <c r="I155" s="2">
        <v>65.3</v>
      </c>
      <c r="J155" s="2">
        <v>1583.23</v>
      </c>
      <c r="K155" s="2"/>
      <c r="L155" s="2">
        <v>6727.97</v>
      </c>
      <c r="M155" s="2"/>
      <c r="N155">
        <v>37678.699999999997</v>
      </c>
      <c r="O155" s="2">
        <v>197228.75</v>
      </c>
      <c r="P155" s="2"/>
      <c r="Q155" s="2">
        <f t="shared" si="4"/>
        <v>2837835.3600000003</v>
      </c>
    </row>
    <row r="156" spans="1:17" x14ac:dyDescent="0.2">
      <c r="A156" s="5">
        <f t="shared" si="5"/>
        <v>41579</v>
      </c>
      <c r="B156">
        <v>2013</v>
      </c>
      <c r="C156">
        <v>11</v>
      </c>
      <c r="D156" s="2">
        <v>2132493.94</v>
      </c>
      <c r="F156" s="2">
        <v>5690.12</v>
      </c>
      <c r="G156" s="2">
        <v>663659.73</v>
      </c>
      <c r="H156" s="2"/>
      <c r="I156" s="2">
        <v>62.11</v>
      </c>
      <c r="J156" s="2">
        <v>1604.41</v>
      </c>
      <c r="K156" s="2"/>
      <c r="L156" s="2">
        <v>6335.35</v>
      </c>
      <c r="M156" s="2"/>
      <c r="N156">
        <v>28344.95</v>
      </c>
      <c r="O156" s="2">
        <v>166414.07999999999</v>
      </c>
      <c r="P156" s="2"/>
      <c r="Q156" s="2">
        <f t="shared" si="4"/>
        <v>3004604.6900000004</v>
      </c>
    </row>
    <row r="157" spans="1:17" x14ac:dyDescent="0.2">
      <c r="A157" s="5">
        <f t="shared" si="5"/>
        <v>41609</v>
      </c>
      <c r="B157">
        <v>2013</v>
      </c>
      <c r="C157">
        <v>12</v>
      </c>
      <c r="D157" s="2">
        <v>1646009.57</v>
      </c>
      <c r="E157">
        <v>69</v>
      </c>
      <c r="F157" s="2">
        <v>5774.82</v>
      </c>
      <c r="G157" s="2">
        <v>772081.61</v>
      </c>
      <c r="H157" s="2"/>
      <c r="I157" s="2">
        <v>52.7</v>
      </c>
      <c r="J157" s="2">
        <v>1670.39</v>
      </c>
      <c r="K157" s="2"/>
      <c r="L157" s="2">
        <v>7756.95</v>
      </c>
      <c r="M157" s="2"/>
      <c r="N157">
        <v>28034.75</v>
      </c>
      <c r="O157" s="2">
        <v>199808.3</v>
      </c>
      <c r="P157" s="2"/>
      <c r="Q157" s="2">
        <f t="shared" si="4"/>
        <v>2661258.0900000003</v>
      </c>
    </row>
    <row r="158" spans="1:17" x14ac:dyDescent="0.2">
      <c r="A158" s="5">
        <f t="shared" si="5"/>
        <v>41640</v>
      </c>
      <c r="B158">
        <v>2014</v>
      </c>
      <c r="C158">
        <v>1</v>
      </c>
      <c r="D158" s="2">
        <v>1408195.56</v>
      </c>
      <c r="E158">
        <v>1568.18</v>
      </c>
      <c r="F158" s="2">
        <v>6553.3</v>
      </c>
      <c r="G158" s="2">
        <v>700207.33</v>
      </c>
      <c r="H158" s="2"/>
      <c r="I158" s="2">
        <v>116.75</v>
      </c>
      <c r="J158" s="2">
        <v>1628.08</v>
      </c>
      <c r="K158" s="2"/>
      <c r="L158" s="2">
        <v>6280.85</v>
      </c>
      <c r="M158" s="2"/>
      <c r="N158">
        <v>25934.45</v>
      </c>
      <c r="O158" s="2">
        <v>247919.64</v>
      </c>
      <c r="P158" s="2"/>
      <c r="Q158" s="2">
        <f t="shared" si="4"/>
        <v>2398404.1400000006</v>
      </c>
    </row>
    <row r="159" spans="1:17" x14ac:dyDescent="0.2">
      <c r="A159" s="5">
        <f t="shared" si="5"/>
        <v>41671</v>
      </c>
      <c r="B159">
        <v>2014</v>
      </c>
      <c r="C159">
        <v>2</v>
      </c>
      <c r="D159" s="2">
        <v>1756191.65</v>
      </c>
      <c r="E159">
        <v>1400.46</v>
      </c>
      <c r="F159" s="2">
        <v>8829</v>
      </c>
      <c r="G159" s="2">
        <v>555830.82999999996</v>
      </c>
      <c r="H159" s="2"/>
      <c r="I159" s="2">
        <v>41.68</v>
      </c>
      <c r="J159" s="2">
        <v>1298.58</v>
      </c>
      <c r="K159" s="2"/>
      <c r="L159" s="2">
        <v>6162.6</v>
      </c>
      <c r="M159" s="2"/>
      <c r="N159">
        <v>27453.96</v>
      </c>
      <c r="O159" s="2">
        <v>195185.99</v>
      </c>
      <c r="P159" s="2"/>
      <c r="Q159" s="2">
        <f t="shared" si="4"/>
        <v>2552394.75</v>
      </c>
    </row>
    <row r="160" spans="1:17" x14ac:dyDescent="0.2">
      <c r="A160" s="5">
        <f t="shared" si="5"/>
        <v>41699</v>
      </c>
      <c r="B160">
        <v>2014</v>
      </c>
      <c r="C160">
        <v>3</v>
      </c>
      <c r="D160" s="2">
        <v>1698763.75</v>
      </c>
      <c r="E160">
        <v>1548.08</v>
      </c>
      <c r="F160" s="2">
        <v>17482.7</v>
      </c>
      <c r="G160" s="2">
        <v>693631.78</v>
      </c>
      <c r="H160" s="2"/>
      <c r="I160" s="2">
        <v>162.07</v>
      </c>
      <c r="J160" s="2">
        <v>1499.64</v>
      </c>
      <c r="K160" s="2"/>
      <c r="L160" s="2">
        <v>6365.95</v>
      </c>
      <c r="M160" s="2"/>
      <c r="N160">
        <v>39360.379999999997</v>
      </c>
      <c r="O160" s="2">
        <v>250748.22</v>
      </c>
      <c r="P160" s="2"/>
      <c r="Q160" s="2">
        <f t="shared" si="4"/>
        <v>2709562.5700000003</v>
      </c>
    </row>
    <row r="161" spans="1:17" x14ac:dyDescent="0.2">
      <c r="A161" s="5">
        <f t="shared" si="5"/>
        <v>41730</v>
      </c>
      <c r="B161">
        <v>2014</v>
      </c>
      <c r="C161">
        <v>4</v>
      </c>
      <c r="D161" s="2">
        <v>1679339.09</v>
      </c>
      <c r="E161">
        <v>1512.96</v>
      </c>
      <c r="F161" s="2">
        <v>14996.78</v>
      </c>
      <c r="G161" s="2">
        <v>681485.94</v>
      </c>
      <c r="H161" s="2"/>
      <c r="I161" s="2">
        <v>132.54</v>
      </c>
      <c r="J161" s="2">
        <v>1552.26</v>
      </c>
      <c r="K161" s="2"/>
      <c r="L161" s="2">
        <v>7562.67</v>
      </c>
      <c r="M161" s="2"/>
      <c r="N161">
        <v>43442.78</v>
      </c>
      <c r="O161" s="2">
        <v>255686.34</v>
      </c>
      <c r="P161" s="2"/>
      <c r="Q161" s="2">
        <f t="shared" si="4"/>
        <v>2685711.3599999994</v>
      </c>
    </row>
    <row r="162" spans="1:17" x14ac:dyDescent="0.2">
      <c r="A162" s="5">
        <f t="shared" si="5"/>
        <v>41760</v>
      </c>
      <c r="B162">
        <v>2014</v>
      </c>
      <c r="C162">
        <v>5</v>
      </c>
      <c r="D162" s="2">
        <v>1673567.92</v>
      </c>
      <c r="E162">
        <v>1559.16</v>
      </c>
      <c r="F162" s="2">
        <v>18766.810000000001</v>
      </c>
      <c r="G162" s="2">
        <v>758662.74</v>
      </c>
      <c r="H162" s="2"/>
      <c r="I162" s="2">
        <v>166.45</v>
      </c>
      <c r="J162" s="2">
        <v>1416.75</v>
      </c>
      <c r="K162" s="2"/>
      <c r="L162" s="2">
        <v>6629.48</v>
      </c>
      <c r="M162" s="2"/>
      <c r="N162">
        <v>53167.7</v>
      </c>
      <c r="O162" s="2">
        <v>188954.13</v>
      </c>
      <c r="P162" s="2"/>
      <c r="Q162" s="2">
        <f t="shared" si="4"/>
        <v>2702891.14</v>
      </c>
    </row>
    <row r="163" spans="1:17" x14ac:dyDescent="0.2">
      <c r="A163" s="5">
        <f t="shared" si="5"/>
        <v>41791</v>
      </c>
      <c r="B163">
        <v>2014</v>
      </c>
      <c r="C163">
        <v>6</v>
      </c>
      <c r="D163" s="2">
        <v>1626247.52</v>
      </c>
      <c r="E163">
        <v>1519.11</v>
      </c>
      <c r="F163" s="2">
        <v>16997.93</v>
      </c>
      <c r="G163" s="2">
        <v>824548.78</v>
      </c>
      <c r="H163" s="2"/>
      <c r="I163" s="2">
        <v>189.25</v>
      </c>
      <c r="J163" s="2">
        <v>1464.65</v>
      </c>
      <c r="K163" s="2"/>
      <c r="L163" s="2">
        <v>3415.32</v>
      </c>
      <c r="M163" s="2"/>
      <c r="N163">
        <v>66654.62</v>
      </c>
      <c r="O163" s="2">
        <v>209771.83</v>
      </c>
      <c r="P163" s="2"/>
      <c r="Q163" s="2">
        <f t="shared" si="4"/>
        <v>2750809.01</v>
      </c>
    </row>
    <row r="164" spans="1:17" x14ac:dyDescent="0.2">
      <c r="A164" s="5">
        <f t="shared" si="5"/>
        <v>41821</v>
      </c>
      <c r="B164">
        <v>2014</v>
      </c>
      <c r="C164">
        <v>7</v>
      </c>
      <c r="D164" s="2">
        <v>2087238.5</v>
      </c>
      <c r="E164">
        <v>1555.1</v>
      </c>
      <c r="F164" s="2">
        <v>12802.91</v>
      </c>
      <c r="G164" s="2">
        <v>891930.77</v>
      </c>
      <c r="H164" s="2"/>
      <c r="I164" s="2">
        <v>169.88</v>
      </c>
      <c r="J164" s="2">
        <v>1578.27</v>
      </c>
      <c r="K164" s="2"/>
      <c r="L164" s="2">
        <v>4391.3100000000004</v>
      </c>
      <c r="M164" s="2"/>
      <c r="N164">
        <v>59184.639999999999</v>
      </c>
      <c r="O164" s="2">
        <v>125454.31</v>
      </c>
      <c r="P164" s="2"/>
      <c r="Q164" s="2">
        <f t="shared" si="4"/>
        <v>3184305.6900000004</v>
      </c>
    </row>
    <row r="165" spans="1:17" x14ac:dyDescent="0.2">
      <c r="A165" s="5">
        <f t="shared" si="5"/>
        <v>41852</v>
      </c>
      <c r="B165">
        <v>2014</v>
      </c>
      <c r="C165">
        <v>8</v>
      </c>
      <c r="D165" s="2">
        <v>1673122.37</v>
      </c>
      <c r="E165">
        <v>1556.51</v>
      </c>
      <c r="F165" s="2">
        <v>8245.23</v>
      </c>
      <c r="G165" s="2">
        <v>996768.23</v>
      </c>
      <c r="H165" s="2"/>
      <c r="I165" s="2">
        <v>44.85</v>
      </c>
      <c r="J165" s="2">
        <v>1549.14</v>
      </c>
      <c r="K165" s="2"/>
      <c r="L165" s="2">
        <v>7243.97</v>
      </c>
      <c r="M165" s="2"/>
      <c r="N165">
        <v>58819.99</v>
      </c>
      <c r="O165" s="2">
        <v>103701.7</v>
      </c>
      <c r="P165" s="2"/>
      <c r="Q165" s="2">
        <f t="shared" si="4"/>
        <v>2851051.9900000007</v>
      </c>
    </row>
    <row r="166" spans="1:17" x14ac:dyDescent="0.2">
      <c r="A166" s="5">
        <f t="shared" si="5"/>
        <v>41883</v>
      </c>
      <c r="B166">
        <v>2014</v>
      </c>
      <c r="C166">
        <v>9</v>
      </c>
      <c r="D166" s="2">
        <v>1758938.24</v>
      </c>
      <c r="E166">
        <v>1532.39</v>
      </c>
      <c r="F166" s="2">
        <v>10928.85</v>
      </c>
      <c r="G166" s="2">
        <v>711220.47</v>
      </c>
      <c r="H166" s="2"/>
      <c r="I166" s="2">
        <v>16.79</v>
      </c>
      <c r="J166" s="2">
        <v>1473.28</v>
      </c>
      <c r="K166" s="2"/>
      <c r="L166" s="2">
        <v>3292.43</v>
      </c>
      <c r="M166" s="2"/>
      <c r="N166">
        <v>52783.66</v>
      </c>
      <c r="O166" s="2">
        <v>132857.39000000001</v>
      </c>
      <c r="P166" s="2"/>
      <c r="Q166" s="2">
        <f t="shared" si="4"/>
        <v>2673043.5000000005</v>
      </c>
    </row>
    <row r="167" spans="1:17" x14ac:dyDescent="0.2">
      <c r="A167" s="5">
        <f t="shared" si="5"/>
        <v>41913</v>
      </c>
      <c r="B167">
        <v>2014</v>
      </c>
      <c r="C167">
        <v>10</v>
      </c>
      <c r="D167" s="2">
        <v>1517984.6</v>
      </c>
      <c r="E167">
        <v>1573.94</v>
      </c>
      <c r="F167" s="2">
        <v>9652.35</v>
      </c>
      <c r="G167" s="2">
        <v>583271.68999999994</v>
      </c>
      <c r="H167" s="2"/>
      <c r="I167" s="2">
        <v>0</v>
      </c>
      <c r="J167" s="2">
        <v>1510.33</v>
      </c>
      <c r="K167" s="2"/>
      <c r="L167" s="2">
        <v>4520.25</v>
      </c>
      <c r="M167" s="2"/>
      <c r="N167">
        <v>51585.65</v>
      </c>
      <c r="O167" s="2">
        <v>148664.65</v>
      </c>
      <c r="P167" s="2"/>
      <c r="Q167" s="2">
        <f t="shared" si="4"/>
        <v>2318763.46</v>
      </c>
    </row>
    <row r="168" spans="1:17" x14ac:dyDescent="0.2">
      <c r="A168" s="5">
        <f t="shared" si="5"/>
        <v>41944</v>
      </c>
      <c r="B168">
        <v>2014</v>
      </c>
      <c r="C168">
        <v>11</v>
      </c>
      <c r="D168" s="2">
        <v>1408766.6</v>
      </c>
      <c r="E168">
        <v>1585.51</v>
      </c>
      <c r="F168" s="2">
        <v>8779.7800000000007</v>
      </c>
      <c r="G168" s="2">
        <v>630727.12</v>
      </c>
      <c r="H168" s="2"/>
      <c r="I168" s="2">
        <v>150.41999999999999</v>
      </c>
      <c r="J168" s="2">
        <v>1492.52</v>
      </c>
      <c r="K168" s="2"/>
      <c r="L168" s="2">
        <v>3694.69</v>
      </c>
      <c r="M168" s="2"/>
      <c r="N168">
        <v>36854.21</v>
      </c>
      <c r="O168" s="2">
        <v>221612.48</v>
      </c>
      <c r="P168" s="2"/>
      <c r="Q168" s="2">
        <f t="shared" si="4"/>
        <v>2313663.33</v>
      </c>
    </row>
    <row r="169" spans="1:17" x14ac:dyDescent="0.2">
      <c r="A169" s="5">
        <f t="shared" si="5"/>
        <v>41974</v>
      </c>
      <c r="B169">
        <v>2014</v>
      </c>
      <c r="C169">
        <v>12</v>
      </c>
      <c r="D169" s="2">
        <v>2067275.52</v>
      </c>
      <c r="E169">
        <v>1604.46</v>
      </c>
      <c r="F169" s="2">
        <v>7682.37</v>
      </c>
      <c r="G169" s="2">
        <v>691484.03</v>
      </c>
      <c r="H169" s="2"/>
      <c r="I169" s="2">
        <v>18.57</v>
      </c>
      <c r="J169" s="2">
        <v>1549.81</v>
      </c>
      <c r="K169" s="2"/>
      <c r="L169" s="2">
        <v>5105.8</v>
      </c>
      <c r="M169" s="2"/>
      <c r="N169">
        <v>27718.32</v>
      </c>
      <c r="O169" s="2">
        <v>181957.03</v>
      </c>
      <c r="P169" s="2"/>
      <c r="Q169" s="2">
        <f t="shared" si="4"/>
        <v>2984395.9099999992</v>
      </c>
    </row>
    <row r="170" spans="1:17" x14ac:dyDescent="0.2">
      <c r="A170" s="5">
        <f t="shared" si="5"/>
        <v>42005</v>
      </c>
      <c r="B170">
        <v>2015</v>
      </c>
      <c r="C170">
        <v>1</v>
      </c>
      <c r="D170" s="2">
        <v>1570998</v>
      </c>
      <c r="E170">
        <v>755</v>
      </c>
      <c r="F170" s="2">
        <v>8409</v>
      </c>
      <c r="G170" s="2">
        <v>784963</v>
      </c>
      <c r="H170" s="2"/>
      <c r="I170" s="2">
        <v>46</v>
      </c>
      <c r="J170" s="2">
        <v>1616</v>
      </c>
      <c r="K170" s="2"/>
      <c r="L170" s="2">
        <v>5349</v>
      </c>
      <c r="M170" s="2"/>
      <c r="N170">
        <v>32574</v>
      </c>
      <c r="O170" s="2">
        <v>123871</v>
      </c>
      <c r="P170" s="2"/>
      <c r="Q170" s="2">
        <f t="shared" si="4"/>
        <v>2528581</v>
      </c>
    </row>
    <row r="171" spans="1:17" x14ac:dyDescent="0.2">
      <c r="A171" s="5">
        <f t="shared" si="5"/>
        <v>42036</v>
      </c>
      <c r="B171">
        <v>2015</v>
      </c>
      <c r="C171">
        <v>2</v>
      </c>
      <c r="D171" s="2">
        <v>1392241</v>
      </c>
      <c r="E171">
        <v>744</v>
      </c>
      <c r="F171" s="2">
        <v>8029</v>
      </c>
      <c r="G171" s="2">
        <v>701410</v>
      </c>
      <c r="H171" s="2"/>
      <c r="I171" s="2">
        <v>43</v>
      </c>
      <c r="J171" s="2">
        <v>1403</v>
      </c>
      <c r="K171" s="2"/>
      <c r="L171" s="2">
        <v>6079</v>
      </c>
      <c r="M171" s="2"/>
      <c r="N171">
        <v>44972</v>
      </c>
      <c r="O171" s="2">
        <v>144795</v>
      </c>
      <c r="P171" s="2"/>
      <c r="Q171" s="2">
        <f t="shared" si="4"/>
        <v>2299716</v>
      </c>
    </row>
    <row r="172" spans="1:17" x14ac:dyDescent="0.2">
      <c r="A172" s="5">
        <f t="shared" si="5"/>
        <v>42064</v>
      </c>
      <c r="B172">
        <v>2015</v>
      </c>
      <c r="C172">
        <v>3</v>
      </c>
      <c r="D172" s="2">
        <v>1421647</v>
      </c>
      <c r="E172">
        <v>835</v>
      </c>
      <c r="F172" s="2">
        <v>8938</v>
      </c>
      <c r="G172" s="2">
        <v>773323</v>
      </c>
      <c r="H172" s="2"/>
      <c r="I172" s="2">
        <v>52</v>
      </c>
      <c r="J172" s="2">
        <v>1551</v>
      </c>
      <c r="K172" s="2"/>
      <c r="L172" s="2">
        <v>4925</v>
      </c>
      <c r="M172" s="2"/>
      <c r="N172">
        <v>52698</v>
      </c>
      <c r="O172" s="2">
        <v>143128</v>
      </c>
      <c r="P172" s="2"/>
      <c r="Q172" s="2">
        <f t="shared" si="4"/>
        <v>2407097</v>
      </c>
    </row>
    <row r="173" spans="1:17" x14ac:dyDescent="0.2">
      <c r="A173" s="5">
        <f t="shared" si="5"/>
        <v>42095</v>
      </c>
      <c r="B173">
        <v>2015</v>
      </c>
      <c r="C173">
        <v>4</v>
      </c>
      <c r="D173" s="2">
        <v>1588830</v>
      </c>
      <c r="E173">
        <v>790</v>
      </c>
      <c r="F173" s="2">
        <v>10286</v>
      </c>
      <c r="G173" s="2">
        <v>762837</v>
      </c>
      <c r="H173" s="2"/>
      <c r="I173" s="2">
        <v>41</v>
      </c>
      <c r="J173" s="2">
        <v>1546</v>
      </c>
      <c r="K173" s="2"/>
      <c r="L173" s="2">
        <v>9871</v>
      </c>
      <c r="M173" s="2"/>
      <c r="N173">
        <v>61811</v>
      </c>
      <c r="O173" s="2">
        <v>224020</v>
      </c>
      <c r="P173" s="2"/>
      <c r="Q173" s="2">
        <f t="shared" si="4"/>
        <v>2660032</v>
      </c>
    </row>
    <row r="174" spans="1:17" x14ac:dyDescent="0.2">
      <c r="A174" s="5">
        <f t="shared" si="5"/>
        <v>42125</v>
      </c>
      <c r="B174">
        <v>2015</v>
      </c>
      <c r="C174">
        <v>5</v>
      </c>
      <c r="D174" s="2">
        <v>1789467</v>
      </c>
      <c r="E174">
        <v>811</v>
      </c>
      <c r="F174" s="2">
        <v>10281</v>
      </c>
      <c r="G174" s="2">
        <v>572877</v>
      </c>
      <c r="H174" s="2"/>
      <c r="I174" s="2">
        <v>41</v>
      </c>
      <c r="J174" s="2">
        <v>1596</v>
      </c>
      <c r="K174" s="2"/>
      <c r="L174" s="2">
        <v>5801</v>
      </c>
      <c r="M174" s="2"/>
      <c r="N174">
        <v>65129</v>
      </c>
      <c r="O174" s="2">
        <v>183590</v>
      </c>
      <c r="P174" s="2"/>
      <c r="Q174" s="2">
        <f t="shared" si="4"/>
        <v>2629593</v>
      </c>
    </row>
    <row r="175" spans="1:17" x14ac:dyDescent="0.2">
      <c r="A175" s="5">
        <f t="shared" si="5"/>
        <v>42156</v>
      </c>
      <c r="B175">
        <v>2015</v>
      </c>
      <c r="C175">
        <v>6</v>
      </c>
      <c r="D175" s="2">
        <v>1823651</v>
      </c>
      <c r="E175">
        <v>685</v>
      </c>
      <c r="F175" s="2">
        <v>10483</v>
      </c>
      <c r="G175" s="2">
        <v>758038</v>
      </c>
      <c r="H175" s="2"/>
      <c r="I175" s="2">
        <v>55</v>
      </c>
      <c r="J175" s="2">
        <v>1598</v>
      </c>
      <c r="K175" s="2"/>
      <c r="L175" s="2">
        <v>5613</v>
      </c>
      <c r="M175" s="2"/>
      <c r="N175">
        <v>61061</v>
      </c>
      <c r="O175" s="2">
        <v>127300</v>
      </c>
      <c r="P175" s="2"/>
      <c r="Q175" s="2">
        <f t="shared" si="4"/>
        <v>2788484</v>
      </c>
    </row>
    <row r="176" spans="1:17" x14ac:dyDescent="0.2">
      <c r="A176" s="5">
        <f t="shared" si="5"/>
        <v>42186</v>
      </c>
      <c r="B176">
        <v>2015</v>
      </c>
      <c r="C176">
        <v>7</v>
      </c>
      <c r="D176" s="2">
        <v>1989668</v>
      </c>
      <c r="E176">
        <v>763</v>
      </c>
      <c r="F176" s="2">
        <v>9558</v>
      </c>
      <c r="G176" s="2">
        <v>923476</v>
      </c>
      <c r="H176" s="2"/>
      <c r="I176" s="2">
        <v>64</v>
      </c>
      <c r="J176" s="2">
        <v>1769</v>
      </c>
      <c r="K176" s="2"/>
      <c r="L176" s="2">
        <v>6093</v>
      </c>
      <c r="M176" s="2"/>
      <c r="N176">
        <v>58206</v>
      </c>
      <c r="O176" s="2">
        <v>115661</v>
      </c>
      <c r="P176" s="2"/>
      <c r="Q176" s="2">
        <f t="shared" si="4"/>
        <v>3105258</v>
      </c>
    </row>
    <row r="177" spans="1:17" x14ac:dyDescent="0.2">
      <c r="A177" s="5">
        <f t="shared" si="5"/>
        <v>42217</v>
      </c>
      <c r="B177">
        <v>2015</v>
      </c>
      <c r="C177">
        <v>8</v>
      </c>
      <c r="D177" s="2">
        <v>1922915</v>
      </c>
      <c r="E177">
        <v>736</v>
      </c>
      <c r="F177" s="2">
        <v>7637</v>
      </c>
      <c r="G177" s="2">
        <v>1016542</v>
      </c>
      <c r="H177" s="2"/>
      <c r="I177" s="2">
        <v>68</v>
      </c>
      <c r="J177" s="2">
        <v>1748</v>
      </c>
      <c r="K177" s="2"/>
      <c r="L177" s="2">
        <v>4373</v>
      </c>
      <c r="M177" s="2"/>
      <c r="N177">
        <v>60059</v>
      </c>
      <c r="O177" s="2">
        <v>124665</v>
      </c>
      <c r="P177" s="2"/>
      <c r="Q177" s="2">
        <f t="shared" si="4"/>
        <v>3138743</v>
      </c>
    </row>
    <row r="178" spans="1:17" x14ac:dyDescent="0.2">
      <c r="A178" s="5">
        <f t="shared" si="5"/>
        <v>42248</v>
      </c>
      <c r="B178">
        <v>2015</v>
      </c>
      <c r="C178">
        <v>9</v>
      </c>
      <c r="D178" s="2">
        <v>1641682</v>
      </c>
      <c r="E178">
        <v>794</v>
      </c>
      <c r="F178" s="2">
        <v>6760</v>
      </c>
      <c r="G178" s="2">
        <v>788466</v>
      </c>
      <c r="H178" s="2"/>
      <c r="I178" s="2">
        <v>67</v>
      </c>
      <c r="J178" s="2">
        <v>1617</v>
      </c>
      <c r="K178" s="2"/>
      <c r="L178" s="2">
        <v>2308</v>
      </c>
      <c r="M178" s="2"/>
      <c r="N178">
        <v>52443</v>
      </c>
      <c r="O178" s="2">
        <v>143333</v>
      </c>
      <c r="P178" s="2"/>
      <c r="Q178" s="2">
        <f t="shared" si="4"/>
        <v>2637470</v>
      </c>
    </row>
    <row r="179" spans="1:17" x14ac:dyDescent="0.2">
      <c r="A179" s="5">
        <f t="shared" si="5"/>
        <v>42278</v>
      </c>
      <c r="B179">
        <v>2015</v>
      </c>
      <c r="C179">
        <v>10</v>
      </c>
      <c r="D179" s="2">
        <v>1729614</v>
      </c>
      <c r="E179">
        <v>844</v>
      </c>
      <c r="F179" s="2">
        <v>5555</v>
      </c>
      <c r="G179" s="2">
        <v>714011</v>
      </c>
      <c r="H179" s="2"/>
      <c r="I179" s="2">
        <v>74</v>
      </c>
      <c r="J179" s="2">
        <v>1679</v>
      </c>
      <c r="K179" s="2"/>
      <c r="L179" s="2">
        <v>2841</v>
      </c>
      <c r="M179" s="2"/>
      <c r="N179">
        <v>44131</v>
      </c>
      <c r="O179" s="2">
        <v>159915</v>
      </c>
      <c r="P179" s="2"/>
      <c r="Q179" s="2">
        <f t="shared" si="4"/>
        <v>2658664</v>
      </c>
    </row>
    <row r="180" spans="1:17" x14ac:dyDescent="0.2">
      <c r="A180" s="5">
        <f t="shared" si="5"/>
        <v>42309</v>
      </c>
      <c r="B180">
        <v>2015</v>
      </c>
      <c r="C180">
        <v>11</v>
      </c>
      <c r="D180" s="2">
        <v>1778692</v>
      </c>
      <c r="E180">
        <v>941</v>
      </c>
      <c r="F180" s="2">
        <v>5884</v>
      </c>
      <c r="G180" s="2">
        <v>702519</v>
      </c>
      <c r="H180" s="2"/>
      <c r="I180" s="2">
        <v>56</v>
      </c>
      <c r="J180" s="2">
        <v>1691</v>
      </c>
      <c r="K180" s="2"/>
      <c r="L180" s="2">
        <v>4818</v>
      </c>
      <c r="M180" s="2"/>
      <c r="N180">
        <v>40462</v>
      </c>
      <c r="O180" s="2">
        <v>224394</v>
      </c>
      <c r="P180" s="2"/>
      <c r="Q180" s="2">
        <f t="shared" si="4"/>
        <v>2759457</v>
      </c>
    </row>
    <row r="181" spans="1:17" x14ac:dyDescent="0.2">
      <c r="A181" s="5">
        <f t="shared" si="5"/>
        <v>42339</v>
      </c>
      <c r="B181">
        <v>2015</v>
      </c>
      <c r="C181">
        <v>12</v>
      </c>
      <c r="D181" s="2">
        <v>1790127</v>
      </c>
      <c r="E181">
        <v>977</v>
      </c>
      <c r="F181" s="2">
        <v>7651</v>
      </c>
      <c r="G181" s="2">
        <v>866162</v>
      </c>
      <c r="H181" s="2"/>
      <c r="I181" s="2">
        <v>58</v>
      </c>
      <c r="J181" s="2">
        <v>1759</v>
      </c>
      <c r="K181" s="2"/>
      <c r="L181" s="2">
        <v>4889</v>
      </c>
      <c r="M181" s="2"/>
      <c r="N181">
        <v>41332</v>
      </c>
      <c r="O181" s="2">
        <v>375350</v>
      </c>
      <c r="P181" s="2"/>
      <c r="Q181" s="2">
        <f t="shared" si="4"/>
        <v>3088305</v>
      </c>
    </row>
    <row r="182" spans="1:17" x14ac:dyDescent="0.2">
      <c r="A182" s="5">
        <f t="shared" si="5"/>
        <v>42370</v>
      </c>
      <c r="B182">
        <v>2016</v>
      </c>
      <c r="C182">
        <v>1</v>
      </c>
      <c r="D182" s="2">
        <v>1715198</v>
      </c>
      <c r="E182">
        <v>1320</v>
      </c>
      <c r="F182" s="2">
        <v>12105</v>
      </c>
      <c r="G182" s="2">
        <v>851581</v>
      </c>
      <c r="H182" s="2"/>
      <c r="I182" s="2">
        <v>66</v>
      </c>
      <c r="J182" s="2">
        <v>1592</v>
      </c>
      <c r="K182" s="2"/>
      <c r="L182" s="2">
        <v>6386</v>
      </c>
      <c r="M182" s="2"/>
      <c r="N182">
        <v>37151</v>
      </c>
      <c r="O182" s="2">
        <v>306990</v>
      </c>
      <c r="P182" s="2"/>
      <c r="Q182" s="2">
        <f t="shared" si="4"/>
        <v>2932389</v>
      </c>
    </row>
    <row r="183" spans="1:17" x14ac:dyDescent="0.2">
      <c r="A183" s="5">
        <f t="shared" si="5"/>
        <v>42401</v>
      </c>
      <c r="B183">
        <v>2016</v>
      </c>
      <c r="C183">
        <v>2</v>
      </c>
      <c r="D183" s="2">
        <v>1159669</v>
      </c>
      <c r="E183">
        <v>1224</v>
      </c>
      <c r="F183" s="2">
        <v>12265</v>
      </c>
      <c r="G183" s="2">
        <v>777750</v>
      </c>
      <c r="H183" s="2"/>
      <c r="I183" s="2">
        <v>61</v>
      </c>
      <c r="J183" s="2">
        <v>1399</v>
      </c>
      <c r="K183" s="2"/>
      <c r="L183" s="2">
        <v>4895</v>
      </c>
      <c r="M183" s="2"/>
      <c r="N183">
        <v>54917</v>
      </c>
      <c r="O183" s="2">
        <v>326616</v>
      </c>
      <c r="P183" s="2"/>
      <c r="Q183" s="2">
        <f t="shared" si="4"/>
        <v>2338796</v>
      </c>
    </row>
    <row r="184" spans="1:17" x14ac:dyDescent="0.2">
      <c r="A184" s="5">
        <f t="shared" si="5"/>
        <v>42430</v>
      </c>
      <c r="B184">
        <v>2016</v>
      </c>
      <c r="C184">
        <v>3</v>
      </c>
      <c r="D184" s="2">
        <v>1107878</v>
      </c>
      <c r="E184">
        <v>1286</v>
      </c>
      <c r="F184" s="2">
        <v>17176</v>
      </c>
      <c r="G184" s="2">
        <v>778036</v>
      </c>
      <c r="H184" s="2"/>
      <c r="I184" s="2">
        <v>59</v>
      </c>
      <c r="J184" s="2">
        <v>1673</v>
      </c>
      <c r="K184" s="2"/>
      <c r="L184" s="2">
        <v>5123</v>
      </c>
      <c r="M184" s="2"/>
      <c r="N184">
        <v>62124</v>
      </c>
      <c r="O184" s="2">
        <v>377078</v>
      </c>
      <c r="P184" s="2"/>
      <c r="Q184" s="2">
        <f t="shared" si="4"/>
        <v>2350433</v>
      </c>
    </row>
    <row r="185" spans="1:17" x14ac:dyDescent="0.2">
      <c r="A185" s="5">
        <f t="shared" si="5"/>
        <v>42461</v>
      </c>
      <c r="B185">
        <v>2016</v>
      </c>
      <c r="C185">
        <v>4</v>
      </c>
      <c r="D185" s="2">
        <v>686056</v>
      </c>
      <c r="E185">
        <v>1180</v>
      </c>
      <c r="F185" s="2">
        <v>16837</v>
      </c>
      <c r="G185" s="2">
        <v>735198</v>
      </c>
      <c r="H185" s="2"/>
      <c r="I185" s="2">
        <v>62</v>
      </c>
      <c r="J185" s="2">
        <v>1547</v>
      </c>
      <c r="K185" s="2"/>
      <c r="L185" s="2">
        <v>5015</v>
      </c>
      <c r="M185" s="2"/>
      <c r="N185">
        <v>64493</v>
      </c>
      <c r="O185" s="2">
        <v>310351</v>
      </c>
      <c r="P185" s="2"/>
      <c r="Q185" s="2">
        <f t="shared" si="4"/>
        <v>1820739</v>
      </c>
    </row>
    <row r="186" spans="1:17" x14ac:dyDescent="0.2">
      <c r="A186" s="5">
        <f t="shared" si="5"/>
        <v>42491</v>
      </c>
      <c r="B186">
        <v>2016</v>
      </c>
      <c r="C186">
        <v>5</v>
      </c>
      <c r="D186" s="2">
        <v>1222286</v>
      </c>
      <c r="E186">
        <v>1335</v>
      </c>
      <c r="F186" s="2">
        <v>16391</v>
      </c>
      <c r="G186" s="2">
        <v>784134</v>
      </c>
      <c r="H186" s="2"/>
      <c r="I186" s="2">
        <v>34</v>
      </c>
      <c r="J186" s="2">
        <v>1507</v>
      </c>
      <c r="K186" s="2"/>
      <c r="L186" s="2">
        <v>5282</v>
      </c>
      <c r="M186" s="2"/>
      <c r="N186">
        <v>75822</v>
      </c>
      <c r="O186" s="2">
        <v>336629</v>
      </c>
      <c r="P186" s="2"/>
      <c r="Q186" s="2">
        <f t="shared" si="4"/>
        <v>2443420</v>
      </c>
    </row>
    <row r="187" spans="1:17" x14ac:dyDescent="0.2">
      <c r="A187" s="5">
        <f t="shared" si="5"/>
        <v>42522</v>
      </c>
      <c r="B187">
        <v>2016</v>
      </c>
      <c r="C187">
        <v>6</v>
      </c>
      <c r="D187" s="2">
        <v>2020432</v>
      </c>
      <c r="E187">
        <v>1279</v>
      </c>
      <c r="F187" s="2">
        <v>13281</v>
      </c>
      <c r="G187" s="2">
        <v>873736</v>
      </c>
      <c r="H187" s="2"/>
      <c r="I187" s="2">
        <v>67</v>
      </c>
      <c r="J187" s="2">
        <v>1397</v>
      </c>
      <c r="K187" s="2"/>
      <c r="L187" s="2">
        <v>2225</v>
      </c>
      <c r="M187" s="2"/>
      <c r="N187">
        <v>73683</v>
      </c>
      <c r="O187" s="2">
        <v>207307</v>
      </c>
      <c r="P187" s="2"/>
      <c r="Q187" s="2">
        <f t="shared" si="4"/>
        <v>3193407</v>
      </c>
    </row>
    <row r="188" spans="1:17" x14ac:dyDescent="0.2">
      <c r="A188" s="5">
        <f t="shared" si="5"/>
        <v>42552</v>
      </c>
      <c r="B188">
        <v>2016</v>
      </c>
      <c r="C188">
        <v>7</v>
      </c>
      <c r="D188" s="2">
        <v>1957017</v>
      </c>
      <c r="E188">
        <v>1354</v>
      </c>
      <c r="F188" s="2">
        <v>10967</v>
      </c>
      <c r="G188" s="2">
        <v>1084350</v>
      </c>
      <c r="H188" s="2"/>
      <c r="I188" s="2">
        <v>33</v>
      </c>
      <c r="J188" s="2">
        <v>1561</v>
      </c>
      <c r="K188" s="2"/>
      <c r="L188" s="2">
        <v>2875</v>
      </c>
      <c r="M188" s="2"/>
      <c r="N188">
        <v>79897</v>
      </c>
      <c r="O188" s="2">
        <v>289830</v>
      </c>
      <c r="P188" s="2"/>
      <c r="Q188" s="2">
        <f t="shared" si="4"/>
        <v>3427884</v>
      </c>
    </row>
    <row r="189" spans="1:17" x14ac:dyDescent="0.2">
      <c r="A189" s="5">
        <f t="shared" si="5"/>
        <v>42583</v>
      </c>
      <c r="B189">
        <v>2016</v>
      </c>
      <c r="C189">
        <v>8</v>
      </c>
      <c r="D189" s="2">
        <v>1378766</v>
      </c>
      <c r="E189">
        <v>1364</v>
      </c>
      <c r="F189" s="2">
        <v>8693</v>
      </c>
      <c r="G189" s="2">
        <v>1036827</v>
      </c>
      <c r="H189" s="2"/>
      <c r="I189" s="2">
        <v>37</v>
      </c>
      <c r="J189" s="2">
        <v>1485</v>
      </c>
      <c r="K189" s="2"/>
      <c r="L189" s="2">
        <v>3111</v>
      </c>
      <c r="M189" s="2"/>
      <c r="N189">
        <v>79298</v>
      </c>
      <c r="O189" s="2">
        <v>195833</v>
      </c>
      <c r="P189" s="2"/>
      <c r="Q189" s="2">
        <f t="shared" si="4"/>
        <v>2705414</v>
      </c>
    </row>
    <row r="190" spans="1:17" x14ac:dyDescent="0.2">
      <c r="A190" s="5">
        <f t="shared" si="5"/>
        <v>42614</v>
      </c>
      <c r="B190">
        <v>2016</v>
      </c>
      <c r="C190">
        <v>9</v>
      </c>
      <c r="D190" s="2">
        <v>1237875</v>
      </c>
      <c r="E190">
        <v>1345</v>
      </c>
      <c r="F190" s="2">
        <v>9253</v>
      </c>
      <c r="G190" s="2">
        <v>877903</v>
      </c>
      <c r="H190" s="2"/>
      <c r="I190" s="2">
        <v>61</v>
      </c>
      <c r="J190" s="2">
        <v>1309</v>
      </c>
      <c r="K190" s="2"/>
      <c r="L190" s="2">
        <v>4102</v>
      </c>
      <c r="M190" s="2"/>
      <c r="N190">
        <v>79535</v>
      </c>
      <c r="O190" s="2">
        <v>261853</v>
      </c>
      <c r="P190" s="2"/>
      <c r="Q190" s="2">
        <f t="shared" si="4"/>
        <v>2473236</v>
      </c>
    </row>
    <row r="191" spans="1:17" x14ac:dyDescent="0.2">
      <c r="A191" s="5">
        <f t="shared" si="5"/>
        <v>42644</v>
      </c>
      <c r="B191">
        <v>2016</v>
      </c>
      <c r="C191">
        <v>10</v>
      </c>
      <c r="D191" s="2">
        <v>2047446</v>
      </c>
      <c r="E191">
        <v>1364</v>
      </c>
      <c r="F191" s="2">
        <v>8756</v>
      </c>
      <c r="G191" s="2">
        <v>852833</v>
      </c>
      <c r="H191" s="2"/>
      <c r="I191" s="2">
        <v>0</v>
      </c>
      <c r="J191" s="2">
        <v>1381</v>
      </c>
      <c r="K191" s="2"/>
      <c r="L191" s="2">
        <v>2224</v>
      </c>
      <c r="M191" s="2"/>
      <c r="N191">
        <v>78524</v>
      </c>
      <c r="O191" s="2">
        <v>324565</v>
      </c>
      <c r="P191" s="2"/>
      <c r="Q191" s="2">
        <f t="shared" si="4"/>
        <v>3317093</v>
      </c>
    </row>
    <row r="192" spans="1:17" x14ac:dyDescent="0.2">
      <c r="A192" s="5">
        <f t="shared" si="5"/>
        <v>42675</v>
      </c>
      <c r="B192">
        <v>2016</v>
      </c>
      <c r="C192">
        <v>11</v>
      </c>
      <c r="D192" s="2">
        <v>1884837</v>
      </c>
      <c r="E192">
        <v>1355</v>
      </c>
      <c r="F192" s="2">
        <v>10001</v>
      </c>
      <c r="G192" s="2">
        <v>565963</v>
      </c>
      <c r="H192" s="2"/>
      <c r="I192" s="2">
        <v>7</v>
      </c>
      <c r="J192" s="2">
        <v>1368</v>
      </c>
      <c r="K192" s="2"/>
      <c r="L192" s="2">
        <v>2416</v>
      </c>
      <c r="M192" s="2"/>
      <c r="N192">
        <v>67070</v>
      </c>
      <c r="O192" s="2">
        <v>304013</v>
      </c>
      <c r="P192" s="2"/>
      <c r="Q192" s="2">
        <f t="shared" si="4"/>
        <v>2837030</v>
      </c>
    </row>
    <row r="193" spans="1:17" x14ac:dyDescent="0.2">
      <c r="A193" s="5">
        <f t="shared" si="5"/>
        <v>42705</v>
      </c>
      <c r="B193">
        <v>2016</v>
      </c>
      <c r="C193">
        <v>12</v>
      </c>
      <c r="D193" s="2">
        <v>1947809</v>
      </c>
      <c r="E193">
        <v>1441</v>
      </c>
      <c r="F193" s="2">
        <v>10204</v>
      </c>
      <c r="G193" s="2">
        <v>778234</v>
      </c>
      <c r="H193" s="2"/>
      <c r="I193" s="2">
        <v>35</v>
      </c>
      <c r="J193" s="2">
        <v>1444</v>
      </c>
      <c r="K193" s="2"/>
      <c r="L193" s="2">
        <v>5992</v>
      </c>
      <c r="M193" s="2"/>
      <c r="N193">
        <v>51877</v>
      </c>
      <c r="O193" s="2">
        <v>372916</v>
      </c>
      <c r="P193" s="2"/>
      <c r="Q193" s="2">
        <f t="shared" si="4"/>
        <v>3169952</v>
      </c>
    </row>
    <row r="194" spans="1:17" x14ac:dyDescent="0.2">
      <c r="A194" s="5">
        <f t="shared" si="5"/>
        <v>42736</v>
      </c>
      <c r="B194">
        <v>2017</v>
      </c>
      <c r="C194">
        <v>1</v>
      </c>
      <c r="D194" s="2">
        <v>1937299</v>
      </c>
      <c r="E194">
        <v>1200</v>
      </c>
      <c r="F194" s="2">
        <v>21201</v>
      </c>
      <c r="G194" s="2">
        <v>790801</v>
      </c>
      <c r="H194" s="2"/>
      <c r="I194" s="2">
        <v>-67</v>
      </c>
      <c r="J194" s="2">
        <v>1676</v>
      </c>
      <c r="K194" s="2"/>
      <c r="L194" s="2">
        <v>5882</v>
      </c>
      <c r="M194" s="2"/>
      <c r="N194">
        <v>47146</v>
      </c>
      <c r="O194" s="2">
        <v>334913</v>
      </c>
      <c r="P194" s="2"/>
      <c r="Q194" s="2">
        <f t="shared" ref="Q194:Q216" si="6">SUM(D194:P194)</f>
        <v>3140051</v>
      </c>
    </row>
    <row r="195" spans="1:17" x14ac:dyDescent="0.2">
      <c r="A195" s="5">
        <f t="shared" ref="A195:A241" si="7">DATE(B195,C195,1)</f>
        <v>42767</v>
      </c>
      <c r="B195">
        <v>2017</v>
      </c>
      <c r="C195">
        <v>2</v>
      </c>
      <c r="D195" s="2">
        <v>1453632</v>
      </c>
      <c r="E195">
        <v>1157</v>
      </c>
      <c r="F195" s="2">
        <v>18919</v>
      </c>
      <c r="G195" s="2">
        <v>639063</v>
      </c>
      <c r="H195" s="2"/>
      <c r="I195" s="2">
        <v>-52</v>
      </c>
      <c r="J195" s="2">
        <v>1523</v>
      </c>
      <c r="K195" s="2"/>
      <c r="L195" s="2">
        <v>4850</v>
      </c>
      <c r="M195" s="2"/>
      <c r="N195">
        <v>56113</v>
      </c>
      <c r="O195" s="2">
        <v>335282</v>
      </c>
      <c r="P195" s="2"/>
      <c r="Q195" s="2">
        <f t="shared" si="6"/>
        <v>2510487</v>
      </c>
    </row>
    <row r="196" spans="1:17" x14ac:dyDescent="0.2">
      <c r="A196" s="5">
        <f t="shared" si="7"/>
        <v>42795</v>
      </c>
      <c r="B196">
        <v>2017</v>
      </c>
      <c r="C196">
        <v>3</v>
      </c>
      <c r="D196" s="2">
        <v>1841216</v>
      </c>
      <c r="E196">
        <v>1552</v>
      </c>
      <c r="F196" s="2">
        <v>27875</v>
      </c>
      <c r="G196" s="2">
        <v>628454</v>
      </c>
      <c r="H196" s="2"/>
      <c r="I196" s="2">
        <v>-53</v>
      </c>
      <c r="J196" s="2">
        <v>1670</v>
      </c>
      <c r="K196" s="2"/>
      <c r="L196" s="2">
        <v>3795</v>
      </c>
      <c r="M196" s="2"/>
      <c r="N196">
        <v>97647</v>
      </c>
      <c r="O196" s="2">
        <v>374496</v>
      </c>
      <c r="P196" s="2"/>
      <c r="Q196" s="2">
        <f t="shared" si="6"/>
        <v>2976652</v>
      </c>
    </row>
    <row r="197" spans="1:17" x14ac:dyDescent="0.2">
      <c r="A197" s="5">
        <f t="shared" si="7"/>
        <v>42826</v>
      </c>
      <c r="B197">
        <v>2017</v>
      </c>
      <c r="C197">
        <v>4</v>
      </c>
      <c r="D197" s="2">
        <v>1399700</v>
      </c>
      <c r="E197">
        <v>1384</v>
      </c>
      <c r="F197" s="2">
        <v>26670</v>
      </c>
      <c r="G197" s="2">
        <v>543284</v>
      </c>
      <c r="H197" s="2"/>
      <c r="I197" s="2">
        <v>-54</v>
      </c>
      <c r="J197" s="2">
        <v>1498</v>
      </c>
      <c r="K197" s="2"/>
      <c r="L197" s="2">
        <v>3025</v>
      </c>
      <c r="M197" s="2"/>
      <c r="N197">
        <v>103528</v>
      </c>
      <c r="O197" s="2">
        <v>412529</v>
      </c>
      <c r="P197" s="2"/>
      <c r="Q197" s="2">
        <f t="shared" si="6"/>
        <v>2491564</v>
      </c>
    </row>
    <row r="198" spans="1:17" x14ac:dyDescent="0.2">
      <c r="A198" s="5">
        <f t="shared" si="7"/>
        <v>42856</v>
      </c>
      <c r="B198">
        <v>2017</v>
      </c>
      <c r="C198">
        <v>5</v>
      </c>
      <c r="D198" s="2">
        <v>1070385</v>
      </c>
      <c r="E198">
        <v>1333</v>
      </c>
      <c r="F198" s="2">
        <v>28567</v>
      </c>
      <c r="G198" s="2">
        <v>769561</v>
      </c>
      <c r="H198" s="2"/>
      <c r="I198" s="2">
        <v>32</v>
      </c>
      <c r="J198" s="2">
        <v>1536</v>
      </c>
      <c r="K198" s="2"/>
      <c r="L198" s="2">
        <v>3257</v>
      </c>
      <c r="M198" s="2"/>
      <c r="N198">
        <v>122961</v>
      </c>
      <c r="O198" s="2">
        <v>398957</v>
      </c>
      <c r="P198" s="2"/>
      <c r="Q198" s="2">
        <f t="shared" si="6"/>
        <v>2396589</v>
      </c>
    </row>
    <row r="199" spans="1:17" x14ac:dyDescent="0.2">
      <c r="A199" s="5">
        <f t="shared" si="7"/>
        <v>42887</v>
      </c>
      <c r="B199">
        <v>2017</v>
      </c>
      <c r="C199">
        <v>6</v>
      </c>
      <c r="D199" s="2">
        <v>1491747</v>
      </c>
      <c r="E199">
        <v>937</v>
      </c>
      <c r="F199" s="2">
        <v>28713</v>
      </c>
      <c r="G199" s="2">
        <v>962723</v>
      </c>
      <c r="H199" s="2"/>
      <c r="I199" s="2">
        <v>-57</v>
      </c>
      <c r="J199" s="2">
        <v>1353</v>
      </c>
      <c r="K199" s="2"/>
      <c r="L199" s="2">
        <v>3002</v>
      </c>
      <c r="M199" s="2"/>
      <c r="N199">
        <v>131656</v>
      </c>
      <c r="O199" s="2">
        <v>346552</v>
      </c>
      <c r="P199" s="2"/>
      <c r="Q199" s="2">
        <f t="shared" si="6"/>
        <v>2966626</v>
      </c>
    </row>
    <row r="200" spans="1:17" x14ac:dyDescent="0.2">
      <c r="A200" s="5">
        <f t="shared" si="7"/>
        <v>42917</v>
      </c>
      <c r="B200">
        <v>2017</v>
      </c>
      <c r="C200">
        <v>7</v>
      </c>
      <c r="D200" s="2">
        <v>1698236</v>
      </c>
      <c r="E200">
        <v>938</v>
      </c>
      <c r="F200" s="2">
        <v>20087</v>
      </c>
      <c r="G200" s="2">
        <v>1079648</v>
      </c>
      <c r="H200" s="2"/>
      <c r="I200" s="2">
        <v>-65</v>
      </c>
      <c r="J200" s="2">
        <v>1213</v>
      </c>
      <c r="K200" s="2"/>
      <c r="L200" s="2">
        <v>3483</v>
      </c>
      <c r="M200" s="2"/>
      <c r="N200">
        <v>113843</v>
      </c>
      <c r="O200" s="2">
        <v>317686</v>
      </c>
      <c r="P200" s="2"/>
      <c r="Q200" s="2">
        <f t="shared" si="6"/>
        <v>3235069</v>
      </c>
    </row>
    <row r="201" spans="1:17" x14ac:dyDescent="0.2">
      <c r="A201" s="5">
        <f t="shared" si="7"/>
        <v>42948</v>
      </c>
      <c r="B201">
        <v>2017</v>
      </c>
      <c r="C201">
        <v>8</v>
      </c>
      <c r="D201" s="2">
        <v>2108612</v>
      </c>
      <c r="E201">
        <v>835</v>
      </c>
      <c r="F201" s="2">
        <v>14650</v>
      </c>
      <c r="G201" s="2">
        <v>927634</v>
      </c>
      <c r="H201" s="2"/>
      <c r="I201" s="2">
        <v>-54</v>
      </c>
      <c r="J201" s="2">
        <v>1437</v>
      </c>
      <c r="K201" s="2"/>
      <c r="L201" s="2">
        <v>3513</v>
      </c>
      <c r="M201" s="2"/>
      <c r="N201">
        <v>111843</v>
      </c>
      <c r="O201" s="2">
        <v>254515</v>
      </c>
      <c r="P201" s="2"/>
      <c r="Q201" s="2">
        <f t="shared" si="6"/>
        <v>3422985</v>
      </c>
    </row>
    <row r="202" spans="1:17" x14ac:dyDescent="0.2">
      <c r="A202" s="5">
        <f t="shared" si="7"/>
        <v>42979</v>
      </c>
      <c r="B202">
        <v>2017</v>
      </c>
      <c r="C202">
        <v>9</v>
      </c>
      <c r="D202" s="2">
        <v>1317309</v>
      </c>
      <c r="E202">
        <v>567</v>
      </c>
      <c r="F202" s="2">
        <v>14420</v>
      </c>
      <c r="G202" s="2">
        <v>779992</v>
      </c>
      <c r="H202" s="2"/>
      <c r="I202" s="2">
        <v>-45</v>
      </c>
      <c r="J202" s="2">
        <v>1352</v>
      </c>
      <c r="K202" s="2"/>
      <c r="L202" s="2">
        <v>3302</v>
      </c>
      <c r="M202" s="2"/>
      <c r="N202">
        <v>106646</v>
      </c>
      <c r="O202" s="2">
        <v>361424</v>
      </c>
      <c r="P202" s="2"/>
      <c r="Q202" s="2">
        <f t="shared" si="6"/>
        <v>2584967</v>
      </c>
    </row>
    <row r="203" spans="1:17" x14ac:dyDescent="0.2">
      <c r="A203" s="5">
        <f t="shared" si="7"/>
        <v>43009</v>
      </c>
      <c r="B203">
        <v>2017</v>
      </c>
      <c r="C203">
        <v>10</v>
      </c>
      <c r="D203" s="2">
        <v>1416282</v>
      </c>
      <c r="E203">
        <v>600</v>
      </c>
      <c r="F203" s="2">
        <v>13430</v>
      </c>
      <c r="G203" s="2">
        <v>719812</v>
      </c>
      <c r="H203" s="2"/>
      <c r="I203" s="2">
        <v>-58</v>
      </c>
      <c r="J203" s="2">
        <v>1496</v>
      </c>
      <c r="K203" s="2"/>
      <c r="L203" s="2">
        <v>2858</v>
      </c>
      <c r="M203" s="2"/>
      <c r="N203">
        <v>98948</v>
      </c>
      <c r="O203" s="2">
        <v>485664</v>
      </c>
      <c r="P203" s="2"/>
      <c r="Q203" s="2">
        <f t="shared" si="6"/>
        <v>2739032</v>
      </c>
    </row>
    <row r="204" spans="1:17" x14ac:dyDescent="0.2">
      <c r="A204" s="5">
        <f t="shared" si="7"/>
        <v>43040</v>
      </c>
      <c r="B204">
        <v>2017</v>
      </c>
      <c r="C204">
        <v>11</v>
      </c>
      <c r="D204" s="2">
        <v>1480616</v>
      </c>
      <c r="E204">
        <v>891</v>
      </c>
      <c r="F204" s="2">
        <v>15687</v>
      </c>
      <c r="G204" s="2">
        <v>548169</v>
      </c>
      <c r="H204" s="2"/>
      <c r="I204" s="2">
        <v>-55</v>
      </c>
      <c r="J204" s="2">
        <v>1464</v>
      </c>
      <c r="K204" s="2"/>
      <c r="L204" s="2">
        <v>3893</v>
      </c>
      <c r="M204" s="2"/>
      <c r="N204">
        <v>61357</v>
      </c>
      <c r="O204" s="2">
        <v>479846</v>
      </c>
      <c r="P204" s="2"/>
      <c r="Q204" s="2">
        <f t="shared" si="6"/>
        <v>2591868</v>
      </c>
    </row>
    <row r="205" spans="1:17" x14ac:dyDescent="0.2">
      <c r="A205" s="5">
        <f t="shared" si="7"/>
        <v>43070</v>
      </c>
      <c r="B205">
        <v>2017</v>
      </c>
      <c r="C205">
        <v>12</v>
      </c>
      <c r="D205" s="2">
        <v>1199448</v>
      </c>
      <c r="E205">
        <v>1569</v>
      </c>
      <c r="F205" s="2">
        <v>19467</v>
      </c>
      <c r="G205" s="2">
        <v>785878</v>
      </c>
      <c r="H205" s="2"/>
      <c r="I205" s="2">
        <v>-59</v>
      </c>
      <c r="J205" s="2">
        <v>1791</v>
      </c>
      <c r="K205" s="2"/>
      <c r="L205" s="2">
        <v>3774</v>
      </c>
      <c r="M205" s="2"/>
      <c r="N205">
        <v>57976</v>
      </c>
      <c r="O205" s="2">
        <v>440585</v>
      </c>
      <c r="P205" s="2"/>
      <c r="Q205" s="2">
        <f t="shared" si="6"/>
        <v>2510429</v>
      </c>
    </row>
    <row r="206" spans="1:17" x14ac:dyDescent="0.2">
      <c r="A206" s="5">
        <f t="shared" si="7"/>
        <v>43101</v>
      </c>
      <c r="B206">
        <v>2018</v>
      </c>
      <c r="C206">
        <v>1</v>
      </c>
      <c r="D206" s="2">
        <v>796997</v>
      </c>
      <c r="E206">
        <v>356</v>
      </c>
      <c r="F206" s="2">
        <v>16207</v>
      </c>
      <c r="G206" s="2">
        <v>602069</v>
      </c>
      <c r="H206" s="2"/>
      <c r="I206" s="2">
        <v>-61</v>
      </c>
      <c r="J206" s="2">
        <v>1857</v>
      </c>
      <c r="K206" s="2"/>
      <c r="L206" s="2">
        <v>1518</v>
      </c>
      <c r="M206" s="2"/>
      <c r="N206">
        <v>66983</v>
      </c>
      <c r="O206" s="2">
        <v>543819</v>
      </c>
      <c r="P206" s="2"/>
      <c r="Q206" s="2">
        <f t="shared" si="6"/>
        <v>2029745</v>
      </c>
    </row>
    <row r="207" spans="1:17" x14ac:dyDescent="0.2">
      <c r="A207" s="5">
        <f t="shared" si="7"/>
        <v>43132</v>
      </c>
      <c r="B207">
        <v>2018</v>
      </c>
      <c r="C207">
        <v>2</v>
      </c>
      <c r="D207" s="2">
        <v>530938</v>
      </c>
      <c r="E207">
        <v>765</v>
      </c>
      <c r="F207" s="2">
        <v>18819</v>
      </c>
      <c r="G207" s="2">
        <v>651708</v>
      </c>
      <c r="H207" s="2"/>
      <c r="I207" s="2">
        <v>-55</v>
      </c>
      <c r="J207" s="2">
        <v>1877</v>
      </c>
      <c r="K207" s="2"/>
      <c r="L207" s="2">
        <v>1410</v>
      </c>
      <c r="M207" s="2"/>
      <c r="N207">
        <v>81784</v>
      </c>
      <c r="O207" s="2">
        <v>544098</v>
      </c>
      <c r="P207" s="2"/>
      <c r="Q207" s="2">
        <f t="shared" si="6"/>
        <v>1831344</v>
      </c>
    </row>
    <row r="208" spans="1:17" x14ac:dyDescent="0.2">
      <c r="A208" s="5">
        <f t="shared" si="7"/>
        <v>43160</v>
      </c>
      <c r="B208">
        <v>2018</v>
      </c>
      <c r="C208">
        <v>3</v>
      </c>
      <c r="D208" s="2">
        <v>839324</v>
      </c>
      <c r="E208">
        <v>1482</v>
      </c>
      <c r="F208" s="2">
        <v>18850</v>
      </c>
      <c r="G208" s="2">
        <v>747828</v>
      </c>
      <c r="H208" s="2"/>
      <c r="I208" s="2">
        <v>-58</v>
      </c>
      <c r="J208" s="2">
        <v>2062</v>
      </c>
      <c r="K208" s="2"/>
      <c r="L208" s="2">
        <v>862</v>
      </c>
      <c r="M208" s="2"/>
      <c r="N208">
        <v>102484</v>
      </c>
      <c r="O208" s="2">
        <v>616966</v>
      </c>
      <c r="P208" s="2"/>
      <c r="Q208" s="2">
        <f t="shared" si="6"/>
        <v>2329800</v>
      </c>
    </row>
    <row r="209" spans="1:17" x14ac:dyDescent="0.2">
      <c r="A209" s="5">
        <f t="shared" si="7"/>
        <v>43191</v>
      </c>
      <c r="B209">
        <v>2018</v>
      </c>
      <c r="C209">
        <v>4</v>
      </c>
      <c r="D209" s="2">
        <v>802777</v>
      </c>
      <c r="E209">
        <v>1263</v>
      </c>
      <c r="F209" s="2">
        <v>18513</v>
      </c>
      <c r="G209" s="2">
        <v>886195</v>
      </c>
      <c r="H209" s="2"/>
      <c r="I209" s="2">
        <v>7</v>
      </c>
      <c r="J209" s="2">
        <v>1988</v>
      </c>
      <c r="K209" s="2"/>
      <c r="L209" s="2">
        <v>997</v>
      </c>
      <c r="M209" s="2"/>
      <c r="N209">
        <v>124136</v>
      </c>
      <c r="O209" s="2">
        <v>662026</v>
      </c>
      <c r="P209" s="2"/>
      <c r="Q209" s="2">
        <f t="shared" si="6"/>
        <v>2497902</v>
      </c>
    </row>
    <row r="210" spans="1:17" x14ac:dyDescent="0.2">
      <c r="A210" s="5">
        <f t="shared" si="7"/>
        <v>43221</v>
      </c>
      <c r="B210">
        <v>2018</v>
      </c>
      <c r="C210">
        <v>5</v>
      </c>
      <c r="D210" s="2">
        <v>872152</v>
      </c>
      <c r="E210">
        <v>1158</v>
      </c>
      <c r="F210" s="2">
        <v>24138</v>
      </c>
      <c r="G210" s="2">
        <v>988133</v>
      </c>
      <c r="H210" s="2"/>
      <c r="I210" s="2">
        <v>15</v>
      </c>
      <c r="J210" s="2">
        <v>1634</v>
      </c>
      <c r="K210" s="2"/>
      <c r="L210" s="2">
        <v>1131</v>
      </c>
      <c r="M210" s="2"/>
      <c r="N210">
        <v>141466</v>
      </c>
      <c r="O210" s="2">
        <v>535862</v>
      </c>
      <c r="P210" s="2"/>
      <c r="Q210" s="2">
        <f t="shared" si="6"/>
        <v>2565689</v>
      </c>
    </row>
    <row r="211" spans="1:17" x14ac:dyDescent="0.2">
      <c r="A211" s="5">
        <f t="shared" si="7"/>
        <v>43252</v>
      </c>
      <c r="B211">
        <v>2018</v>
      </c>
      <c r="C211">
        <v>6</v>
      </c>
      <c r="D211" s="2">
        <v>1004116</v>
      </c>
      <c r="E211">
        <v>1002</v>
      </c>
      <c r="F211" s="2">
        <v>20264</v>
      </c>
      <c r="G211" s="2">
        <v>1156738</v>
      </c>
      <c r="H211" s="2"/>
      <c r="I211" s="2">
        <v>24</v>
      </c>
      <c r="J211" s="2">
        <v>869</v>
      </c>
      <c r="K211" s="2"/>
      <c r="L211" s="2">
        <v>935</v>
      </c>
      <c r="M211" s="2"/>
      <c r="N211">
        <v>150667</v>
      </c>
      <c r="O211" s="2">
        <v>550557</v>
      </c>
      <c r="P211" s="2"/>
      <c r="Q211" s="2">
        <f t="shared" si="6"/>
        <v>2885172</v>
      </c>
    </row>
    <row r="212" spans="1:17" x14ac:dyDescent="0.2">
      <c r="A212" s="5">
        <f t="shared" si="7"/>
        <v>43282</v>
      </c>
      <c r="B212">
        <v>2018</v>
      </c>
      <c r="C212">
        <v>7</v>
      </c>
      <c r="D212" s="2">
        <v>1468651</v>
      </c>
      <c r="E212">
        <v>1100</v>
      </c>
      <c r="F212" s="2">
        <v>15501</v>
      </c>
      <c r="G212" s="2">
        <v>1315048</v>
      </c>
      <c r="H212" s="2"/>
      <c r="I212" s="2">
        <v>18</v>
      </c>
      <c r="J212" s="2">
        <v>1637</v>
      </c>
      <c r="K212" s="2"/>
      <c r="L212" s="2">
        <v>2537</v>
      </c>
      <c r="M212" s="2"/>
      <c r="N212">
        <v>132865</v>
      </c>
      <c r="O212" s="2">
        <v>344316</v>
      </c>
      <c r="P212" s="2"/>
      <c r="Q212" s="2">
        <f t="shared" si="6"/>
        <v>3281673</v>
      </c>
    </row>
    <row r="213" spans="1:17" x14ac:dyDescent="0.2">
      <c r="A213" s="5">
        <f t="shared" si="7"/>
        <v>43313</v>
      </c>
      <c r="B213">
        <v>2018</v>
      </c>
      <c r="C213">
        <v>8</v>
      </c>
      <c r="D213" s="2">
        <v>1381026</v>
      </c>
      <c r="E213">
        <v>1003</v>
      </c>
      <c r="F213" s="2">
        <v>12800</v>
      </c>
      <c r="G213" s="2">
        <v>1277267</v>
      </c>
      <c r="H213" s="2"/>
      <c r="I213" s="2">
        <v>14</v>
      </c>
      <c r="J213" s="2">
        <v>1664</v>
      </c>
      <c r="K213" s="2"/>
      <c r="L213" s="2">
        <v>1726</v>
      </c>
      <c r="M213" s="2"/>
      <c r="N213">
        <v>133052</v>
      </c>
      <c r="O213" s="2">
        <v>405728</v>
      </c>
      <c r="P213" s="2"/>
      <c r="Q213" s="2">
        <f t="shared" si="6"/>
        <v>3214280</v>
      </c>
    </row>
    <row r="214" spans="1:17" x14ac:dyDescent="0.2">
      <c r="A214" s="5">
        <f t="shared" si="7"/>
        <v>43344</v>
      </c>
      <c r="B214">
        <v>2018</v>
      </c>
      <c r="C214">
        <v>9</v>
      </c>
      <c r="D214" s="2">
        <v>1259673</v>
      </c>
      <c r="E214">
        <v>1126</v>
      </c>
      <c r="F214" s="2">
        <v>11610</v>
      </c>
      <c r="G214" s="2">
        <v>1099064</v>
      </c>
      <c r="H214" s="2"/>
      <c r="I214" s="2">
        <v>20</v>
      </c>
      <c r="J214" s="2">
        <v>1420</v>
      </c>
      <c r="K214" s="2"/>
      <c r="L214" s="2">
        <v>2293</v>
      </c>
      <c r="M214" s="2"/>
      <c r="N214">
        <v>124759</v>
      </c>
      <c r="O214" s="2">
        <v>403173</v>
      </c>
      <c r="P214" s="2"/>
      <c r="Q214" s="2">
        <f t="shared" si="6"/>
        <v>2903138</v>
      </c>
    </row>
    <row r="215" spans="1:17" x14ac:dyDescent="0.2">
      <c r="A215" s="5">
        <f t="shared" si="7"/>
        <v>43374</v>
      </c>
      <c r="B215">
        <v>2018</v>
      </c>
      <c r="C215">
        <v>10</v>
      </c>
      <c r="D215" s="2">
        <v>1367045</v>
      </c>
      <c r="E215">
        <v>1111</v>
      </c>
      <c r="F215" s="2">
        <v>11580</v>
      </c>
      <c r="G215" s="2">
        <v>813602</v>
      </c>
      <c r="H215" s="2"/>
      <c r="I215" s="2">
        <v>18</v>
      </c>
      <c r="J215" s="2">
        <v>1643</v>
      </c>
      <c r="K215" s="2"/>
      <c r="L215" s="2">
        <v>3464</v>
      </c>
      <c r="M215" s="2"/>
      <c r="N215">
        <v>98672</v>
      </c>
      <c r="O215" s="2">
        <v>467980</v>
      </c>
      <c r="P215" s="2"/>
      <c r="Q215" s="2">
        <f t="shared" si="6"/>
        <v>2765115</v>
      </c>
    </row>
    <row r="216" spans="1:17" x14ac:dyDescent="0.2">
      <c r="A216" s="5">
        <f t="shared" si="7"/>
        <v>43405</v>
      </c>
      <c r="B216">
        <v>2018</v>
      </c>
      <c r="C216">
        <v>11</v>
      </c>
      <c r="D216" s="2">
        <v>1555346</v>
      </c>
      <c r="E216">
        <v>1383</v>
      </c>
      <c r="F216" s="2">
        <v>12658</v>
      </c>
      <c r="G216" s="2">
        <v>933118</v>
      </c>
      <c r="H216" s="2"/>
      <c r="I216" s="2">
        <v>20</v>
      </c>
      <c r="J216" s="2">
        <v>1807</v>
      </c>
      <c r="K216" s="2"/>
      <c r="L216" s="2">
        <v>2029</v>
      </c>
      <c r="M216" s="2"/>
      <c r="N216">
        <v>76128</v>
      </c>
      <c r="O216" s="2">
        <v>544455</v>
      </c>
      <c r="P216" s="2"/>
      <c r="Q216" s="2">
        <f t="shared" si="6"/>
        <v>3126944</v>
      </c>
    </row>
    <row r="217" spans="1:17" x14ac:dyDescent="0.2">
      <c r="A217" s="5">
        <f t="shared" si="7"/>
        <v>43435</v>
      </c>
      <c r="B217">
        <v>2018</v>
      </c>
      <c r="C217">
        <v>12</v>
      </c>
      <c r="D217" s="2">
        <v>1523488</v>
      </c>
      <c r="E217">
        <v>1389</v>
      </c>
      <c r="F217" s="2">
        <v>11755</v>
      </c>
      <c r="G217" s="2">
        <v>1060800</v>
      </c>
      <c r="H217" s="2"/>
      <c r="I217" s="2">
        <v>13</v>
      </c>
      <c r="J217" s="2">
        <v>1806</v>
      </c>
      <c r="K217" s="2"/>
      <c r="L217" s="2">
        <v>1556</v>
      </c>
      <c r="M217" s="2"/>
      <c r="N217">
        <v>58452</v>
      </c>
      <c r="O217" s="2">
        <v>549283</v>
      </c>
      <c r="P217" s="2"/>
      <c r="Q217" s="2">
        <f>SUM(D217:P217)</f>
        <v>3208542</v>
      </c>
    </row>
    <row r="218" spans="1:17" x14ac:dyDescent="0.2">
      <c r="A218" s="5">
        <f t="shared" si="7"/>
        <v>43466</v>
      </c>
      <c r="B218">
        <v>2019</v>
      </c>
      <c r="C218">
        <v>1</v>
      </c>
      <c r="D218" s="2">
        <v>1392343</v>
      </c>
      <c r="E218">
        <v>5075</v>
      </c>
      <c r="F218" s="2">
        <v>9739</v>
      </c>
      <c r="G218" s="2">
        <v>882397</v>
      </c>
      <c r="H218" s="2"/>
      <c r="I218" s="2">
        <v>-150</v>
      </c>
      <c r="J218" s="2">
        <v>1776</v>
      </c>
      <c r="K218" s="2"/>
      <c r="L218" s="2">
        <v>4700</v>
      </c>
      <c r="M218" s="2"/>
      <c r="N218">
        <v>68795</v>
      </c>
      <c r="O218" s="2">
        <v>538160</v>
      </c>
      <c r="P218" s="2"/>
      <c r="Q218" s="2">
        <f t="shared" ref="Q218:Q241" si="8">SUM(D218:P218)</f>
        <v>2902835</v>
      </c>
    </row>
    <row r="219" spans="1:17" x14ac:dyDescent="0.2">
      <c r="A219" s="5">
        <f t="shared" si="7"/>
        <v>43497</v>
      </c>
      <c r="B219">
        <v>2019</v>
      </c>
      <c r="C219">
        <v>2</v>
      </c>
      <c r="D219" s="2">
        <v>1413403</v>
      </c>
      <c r="E219">
        <v>5824</v>
      </c>
      <c r="F219" s="2">
        <v>10364</v>
      </c>
      <c r="G219" s="2">
        <v>907947</v>
      </c>
      <c r="H219" s="2"/>
      <c r="I219" s="2">
        <v>-74</v>
      </c>
      <c r="J219" s="2">
        <v>1569</v>
      </c>
      <c r="K219" s="2"/>
      <c r="L219" s="2">
        <v>1079</v>
      </c>
      <c r="M219" s="2"/>
      <c r="N219">
        <v>72621</v>
      </c>
      <c r="O219" s="2">
        <v>579528</v>
      </c>
      <c r="P219" s="2"/>
      <c r="Q219" s="2">
        <f t="shared" si="8"/>
        <v>2992261</v>
      </c>
    </row>
    <row r="220" spans="1:17" x14ac:dyDescent="0.2">
      <c r="A220" s="5">
        <f t="shared" si="7"/>
        <v>43525</v>
      </c>
      <c r="B220">
        <v>2019</v>
      </c>
      <c r="C220">
        <v>3</v>
      </c>
      <c r="D220" s="2">
        <v>684725</v>
      </c>
      <c r="E220">
        <v>6454</v>
      </c>
      <c r="F220" s="2">
        <v>11835</v>
      </c>
      <c r="G220" s="2">
        <v>814789</v>
      </c>
      <c r="H220" s="2"/>
      <c r="I220" s="2">
        <v>-75</v>
      </c>
      <c r="J220" s="2">
        <v>1755</v>
      </c>
      <c r="K220" s="2"/>
      <c r="L220" s="2">
        <v>3731</v>
      </c>
      <c r="M220" s="2"/>
      <c r="N220">
        <v>110484</v>
      </c>
      <c r="O220" s="2">
        <v>551281</v>
      </c>
      <c r="P220" s="2"/>
      <c r="Q220" s="2">
        <f t="shared" si="8"/>
        <v>2184979</v>
      </c>
    </row>
    <row r="221" spans="1:17" x14ac:dyDescent="0.2">
      <c r="A221" s="5">
        <f t="shared" si="7"/>
        <v>43556</v>
      </c>
      <c r="B221">
        <v>2019</v>
      </c>
      <c r="C221">
        <v>4</v>
      </c>
      <c r="D221" s="2">
        <v>946365</v>
      </c>
      <c r="E221">
        <v>5747</v>
      </c>
      <c r="F221" s="2">
        <v>14633</v>
      </c>
      <c r="G221" s="2">
        <v>856448</v>
      </c>
      <c r="H221" s="2"/>
      <c r="I221" s="2">
        <v>-71</v>
      </c>
      <c r="J221" s="2">
        <v>1674</v>
      </c>
      <c r="K221" s="2"/>
      <c r="L221" s="2">
        <v>1709</v>
      </c>
      <c r="M221" s="2"/>
      <c r="N221">
        <v>129352</v>
      </c>
      <c r="O221" s="2">
        <v>587910</v>
      </c>
      <c r="P221" s="2"/>
      <c r="Q221" s="2">
        <f t="shared" si="8"/>
        <v>2543767</v>
      </c>
    </row>
    <row r="222" spans="1:17" x14ac:dyDescent="0.2">
      <c r="A222" s="5">
        <f t="shared" si="7"/>
        <v>43586</v>
      </c>
      <c r="B222">
        <v>2019</v>
      </c>
      <c r="C222">
        <v>5</v>
      </c>
      <c r="D222" s="2">
        <v>875902</v>
      </c>
      <c r="E222">
        <v>4001</v>
      </c>
      <c r="F222" s="2">
        <v>16383</v>
      </c>
      <c r="G222" s="2">
        <v>850270</v>
      </c>
      <c r="H222" s="2"/>
      <c r="I222" s="2">
        <v>-73</v>
      </c>
      <c r="J222" s="2">
        <v>1222</v>
      </c>
      <c r="K222" s="2"/>
      <c r="L222" s="2">
        <v>5316</v>
      </c>
      <c r="M222" s="2"/>
      <c r="N222">
        <v>136535</v>
      </c>
      <c r="O222" s="2">
        <v>593168</v>
      </c>
      <c r="P222" s="2"/>
      <c r="Q222" s="2">
        <f t="shared" si="8"/>
        <v>2482724</v>
      </c>
    </row>
    <row r="223" spans="1:17" x14ac:dyDescent="0.2">
      <c r="A223" s="5">
        <f t="shared" si="7"/>
        <v>43617</v>
      </c>
      <c r="B223">
        <v>2019</v>
      </c>
      <c r="C223">
        <v>6</v>
      </c>
      <c r="D223" s="2">
        <v>1351241</v>
      </c>
      <c r="E223">
        <v>3602</v>
      </c>
      <c r="F223" s="2">
        <v>14216</v>
      </c>
      <c r="G223" s="2">
        <v>911228</v>
      </c>
      <c r="H223" s="2"/>
      <c r="I223" s="2">
        <v>-72</v>
      </c>
      <c r="J223" s="2">
        <v>1281</v>
      </c>
      <c r="K223" s="2"/>
      <c r="L223" s="2">
        <v>1866</v>
      </c>
      <c r="M223" s="2"/>
      <c r="N223">
        <v>154879</v>
      </c>
      <c r="O223" s="2">
        <v>506054</v>
      </c>
      <c r="P223" s="2"/>
      <c r="Q223" s="2">
        <f t="shared" si="8"/>
        <v>2944295</v>
      </c>
    </row>
    <row r="224" spans="1:17" x14ac:dyDescent="0.2">
      <c r="A224" s="5">
        <f t="shared" si="7"/>
        <v>43647</v>
      </c>
      <c r="B224">
        <v>2019</v>
      </c>
      <c r="C224">
        <v>7</v>
      </c>
      <c r="D224" s="2">
        <v>1533893</v>
      </c>
      <c r="E224">
        <v>3516</v>
      </c>
      <c r="F224" s="2">
        <v>11976</v>
      </c>
      <c r="G224" s="2">
        <v>1233319</v>
      </c>
      <c r="H224" s="2"/>
      <c r="I224" s="2">
        <v>-70</v>
      </c>
      <c r="J224" s="2">
        <v>1302</v>
      </c>
      <c r="K224" s="2"/>
      <c r="L224" s="2">
        <v>2315</v>
      </c>
      <c r="M224" s="2"/>
      <c r="N224">
        <v>152842</v>
      </c>
      <c r="O224" s="2">
        <v>507056</v>
      </c>
      <c r="P224" s="2"/>
      <c r="Q224" s="2">
        <f t="shared" si="8"/>
        <v>3446149</v>
      </c>
    </row>
    <row r="225" spans="1:17" x14ac:dyDescent="0.2">
      <c r="A225" s="5">
        <f t="shared" si="7"/>
        <v>43678</v>
      </c>
      <c r="B225">
        <v>2019</v>
      </c>
      <c r="C225">
        <v>8</v>
      </c>
      <c r="D225" s="2">
        <v>1552494</v>
      </c>
      <c r="E225">
        <v>4947</v>
      </c>
      <c r="F225" s="2">
        <v>10426</v>
      </c>
      <c r="G225" s="2">
        <v>1446889</v>
      </c>
      <c r="H225" s="2"/>
      <c r="I225" s="2">
        <v>-75</v>
      </c>
      <c r="J225" s="2">
        <v>1108</v>
      </c>
      <c r="K225" s="2"/>
      <c r="L225" s="2">
        <v>1822</v>
      </c>
      <c r="M225" s="2"/>
      <c r="N225">
        <v>147996</v>
      </c>
      <c r="O225" s="2">
        <v>481943</v>
      </c>
      <c r="P225" s="2"/>
      <c r="Q225" s="2">
        <f t="shared" si="8"/>
        <v>3647550</v>
      </c>
    </row>
    <row r="226" spans="1:17" x14ac:dyDescent="0.2">
      <c r="A226" s="5">
        <f t="shared" si="7"/>
        <v>43709</v>
      </c>
      <c r="B226">
        <v>2019</v>
      </c>
      <c r="C226">
        <v>9</v>
      </c>
      <c r="D226" s="2">
        <v>1373086</v>
      </c>
      <c r="E226">
        <v>5051</v>
      </c>
      <c r="F226" s="2">
        <v>9483</v>
      </c>
      <c r="G226" s="2">
        <v>1141016</v>
      </c>
      <c r="H226" s="2"/>
      <c r="I226" s="2">
        <v>-41</v>
      </c>
      <c r="J226" s="2">
        <v>1339</v>
      </c>
      <c r="K226" s="2"/>
      <c r="L226" s="2">
        <v>2122</v>
      </c>
      <c r="M226" s="2"/>
      <c r="N226">
        <v>126630</v>
      </c>
      <c r="O226" s="2">
        <v>578064</v>
      </c>
      <c r="P226" s="2"/>
      <c r="Q226" s="2">
        <f t="shared" si="8"/>
        <v>3236750</v>
      </c>
    </row>
    <row r="227" spans="1:17" x14ac:dyDescent="0.2">
      <c r="A227" s="5">
        <f t="shared" si="7"/>
        <v>43739</v>
      </c>
      <c r="B227">
        <v>2019</v>
      </c>
      <c r="C227">
        <v>10</v>
      </c>
      <c r="D227" s="2">
        <v>1247942</v>
      </c>
      <c r="E227">
        <v>6297</v>
      </c>
      <c r="F227" s="2">
        <v>9113</v>
      </c>
      <c r="G227" s="2">
        <v>1009953</v>
      </c>
      <c r="H227" s="2"/>
      <c r="I227" s="2">
        <v>-33</v>
      </c>
      <c r="J227" s="2">
        <v>1475</v>
      </c>
      <c r="K227" s="2"/>
      <c r="L227" s="2">
        <v>1791</v>
      </c>
      <c r="M227" s="2"/>
      <c r="N227">
        <v>115226</v>
      </c>
      <c r="O227" s="2">
        <v>630925</v>
      </c>
      <c r="P227" s="2"/>
      <c r="Q227" s="2">
        <f t="shared" si="8"/>
        <v>3022689</v>
      </c>
    </row>
    <row r="228" spans="1:17" x14ac:dyDescent="0.2">
      <c r="A228" s="5">
        <f t="shared" si="7"/>
        <v>43770</v>
      </c>
      <c r="B228">
        <v>2019</v>
      </c>
      <c r="C228">
        <v>11</v>
      </c>
      <c r="D228" s="2">
        <v>1245881</v>
      </c>
      <c r="E228">
        <v>6693</v>
      </c>
      <c r="F228" s="2">
        <v>8296</v>
      </c>
      <c r="G228" s="2">
        <v>843558</v>
      </c>
      <c r="H228" s="2"/>
      <c r="I228" s="2">
        <v>-34</v>
      </c>
      <c r="J228" s="2">
        <v>1422</v>
      </c>
      <c r="K228" s="2"/>
      <c r="L228" s="2">
        <v>2118</v>
      </c>
      <c r="M228" s="2"/>
      <c r="N228">
        <v>79114</v>
      </c>
      <c r="O228" s="2">
        <v>641300</v>
      </c>
      <c r="P228" s="2"/>
      <c r="Q228" s="2">
        <f t="shared" si="8"/>
        <v>2828348</v>
      </c>
    </row>
    <row r="229" spans="1:17" x14ac:dyDescent="0.2">
      <c r="A229" s="5">
        <f t="shared" si="7"/>
        <v>43800</v>
      </c>
      <c r="B229">
        <v>2019</v>
      </c>
      <c r="C229">
        <v>12</v>
      </c>
      <c r="D229" s="2">
        <v>1074391</v>
      </c>
      <c r="E229">
        <v>895</v>
      </c>
      <c r="F229" s="2">
        <v>6269</v>
      </c>
      <c r="G229" s="2">
        <v>1105127</v>
      </c>
      <c r="H229" s="2"/>
      <c r="I229" s="2">
        <v>-32</v>
      </c>
      <c r="J229" s="2">
        <v>1452</v>
      </c>
      <c r="K229" s="2"/>
      <c r="L229" s="2">
        <v>3662</v>
      </c>
      <c r="M229" s="2"/>
      <c r="N229">
        <v>61510</v>
      </c>
      <c r="O229" s="2">
        <v>664540</v>
      </c>
      <c r="P229" s="2"/>
      <c r="Q229" s="2">
        <f t="shared" si="8"/>
        <v>2917814</v>
      </c>
    </row>
    <row r="230" spans="1:17" x14ac:dyDescent="0.2">
      <c r="A230" s="5">
        <f t="shared" si="7"/>
        <v>43831</v>
      </c>
      <c r="B230">
        <v>2020</v>
      </c>
      <c r="C230">
        <v>1</v>
      </c>
      <c r="D230">
        <v>1337645</v>
      </c>
      <c r="E230">
        <v>3044</v>
      </c>
      <c r="F230" s="2">
        <v>13635</v>
      </c>
      <c r="G230" s="2">
        <v>1005894</v>
      </c>
      <c r="H230" s="2"/>
      <c r="I230" s="2">
        <v>-34</v>
      </c>
      <c r="J230" s="2">
        <v>2021</v>
      </c>
      <c r="K230" s="2"/>
      <c r="L230" s="2">
        <v>24658</v>
      </c>
      <c r="M230" s="2"/>
      <c r="N230">
        <v>91549</v>
      </c>
      <c r="O230" s="2">
        <v>682568</v>
      </c>
      <c r="P230" s="2"/>
      <c r="Q230" s="2">
        <f t="shared" si="8"/>
        <v>3160980</v>
      </c>
    </row>
    <row r="231" spans="1:17" x14ac:dyDescent="0.2">
      <c r="A231" s="5">
        <f t="shared" si="7"/>
        <v>43862</v>
      </c>
      <c r="B231">
        <v>2020</v>
      </c>
      <c r="C231">
        <v>2</v>
      </c>
      <c r="D231">
        <v>989369</v>
      </c>
      <c r="E231">
        <v>6981</v>
      </c>
      <c r="F231" s="2">
        <v>16591</v>
      </c>
      <c r="G231" s="2">
        <v>914442</v>
      </c>
      <c r="H231" s="2"/>
      <c r="I231" s="2">
        <v>-88</v>
      </c>
      <c r="J231" s="2">
        <v>1827</v>
      </c>
      <c r="K231" s="2"/>
      <c r="L231" s="2">
        <v>17696</v>
      </c>
      <c r="M231" s="2"/>
      <c r="N231">
        <v>105153</v>
      </c>
      <c r="O231" s="2">
        <v>624650</v>
      </c>
      <c r="P231" s="2"/>
      <c r="Q231" s="2">
        <f t="shared" si="8"/>
        <v>2676621</v>
      </c>
    </row>
    <row r="232" spans="1:17" x14ac:dyDescent="0.2">
      <c r="A232" s="5">
        <f t="shared" si="7"/>
        <v>43891</v>
      </c>
      <c r="B232">
        <v>2020</v>
      </c>
      <c r="C232">
        <v>3</v>
      </c>
      <c r="D232">
        <v>730704</v>
      </c>
      <c r="E232">
        <v>6357</v>
      </c>
      <c r="F232" s="2">
        <v>13947</v>
      </c>
      <c r="G232" s="2">
        <v>986740</v>
      </c>
      <c r="H232" s="2"/>
      <c r="I232" s="2">
        <v>-114</v>
      </c>
      <c r="J232" s="2">
        <v>2015</v>
      </c>
      <c r="K232" s="2"/>
      <c r="L232" s="2">
        <v>15499</v>
      </c>
      <c r="M232" s="2"/>
      <c r="N232">
        <v>119042</v>
      </c>
      <c r="O232" s="2">
        <v>708236</v>
      </c>
      <c r="P232" s="2"/>
      <c r="Q232" s="2">
        <f t="shared" si="8"/>
        <v>2582426</v>
      </c>
    </row>
    <row r="233" spans="1:17" x14ac:dyDescent="0.2">
      <c r="A233" s="5">
        <f t="shared" si="7"/>
        <v>43922</v>
      </c>
      <c r="B233">
        <v>2020</v>
      </c>
      <c r="C233">
        <v>4</v>
      </c>
      <c r="D233">
        <v>703246</v>
      </c>
      <c r="E233">
        <v>5381</v>
      </c>
      <c r="F233" s="2">
        <v>11166</v>
      </c>
      <c r="G233" s="2">
        <v>933939</v>
      </c>
      <c r="H233" s="2"/>
      <c r="I233" s="2">
        <v>-304</v>
      </c>
      <c r="J233" s="2">
        <v>1933</v>
      </c>
      <c r="K233" s="2"/>
      <c r="L233" s="2">
        <v>13669</v>
      </c>
      <c r="M233" s="2"/>
      <c r="N233">
        <v>154941</v>
      </c>
      <c r="O233" s="2">
        <v>663048</v>
      </c>
      <c r="P233" s="2"/>
      <c r="Q233" s="2">
        <f t="shared" si="8"/>
        <v>2487019</v>
      </c>
    </row>
    <row r="234" spans="1:17" x14ac:dyDescent="0.2">
      <c r="A234" s="5">
        <f t="shared" si="7"/>
        <v>43952</v>
      </c>
      <c r="B234">
        <v>2020</v>
      </c>
      <c r="C234">
        <v>5</v>
      </c>
      <c r="D234">
        <v>757870</v>
      </c>
      <c r="E234">
        <v>3440</v>
      </c>
      <c r="F234" s="2">
        <v>19746</v>
      </c>
      <c r="G234" s="2">
        <v>922145</v>
      </c>
      <c r="H234" s="2"/>
      <c r="I234" s="2">
        <v>-28</v>
      </c>
      <c r="J234" s="2">
        <v>1820</v>
      </c>
      <c r="K234" s="2"/>
      <c r="L234" s="2">
        <v>12511</v>
      </c>
      <c r="M234" s="2"/>
      <c r="N234">
        <v>180095</v>
      </c>
      <c r="O234" s="2">
        <v>650965</v>
      </c>
      <c r="P234" s="2"/>
      <c r="Q234" s="2">
        <f t="shared" si="8"/>
        <v>2548564</v>
      </c>
    </row>
    <row r="235" spans="1:17" x14ac:dyDescent="0.2">
      <c r="A235" s="5">
        <f t="shared" si="7"/>
        <v>43983</v>
      </c>
      <c r="B235">
        <v>2020</v>
      </c>
      <c r="C235">
        <v>6</v>
      </c>
      <c r="D235">
        <v>1169741</v>
      </c>
      <c r="E235">
        <v>3076</v>
      </c>
      <c r="F235" s="2">
        <v>21936</v>
      </c>
      <c r="G235" s="2">
        <v>928317</v>
      </c>
      <c r="H235" s="2"/>
      <c r="I235" s="2">
        <v>-28</v>
      </c>
      <c r="J235" s="2">
        <v>1759</v>
      </c>
      <c r="K235" s="2"/>
      <c r="L235" s="2">
        <v>14942</v>
      </c>
      <c r="M235" s="2"/>
      <c r="N235">
        <v>186288</v>
      </c>
      <c r="O235" s="2">
        <v>739872</v>
      </c>
      <c r="P235" s="2"/>
      <c r="Q235" s="2">
        <f t="shared" si="8"/>
        <v>3065903</v>
      </c>
    </row>
    <row r="236" spans="1:17" x14ac:dyDescent="0.2">
      <c r="A236" s="5">
        <f t="shared" si="7"/>
        <v>44013</v>
      </c>
      <c r="B236">
        <v>2020</v>
      </c>
      <c r="C236">
        <v>7</v>
      </c>
      <c r="D236">
        <v>1505788</v>
      </c>
      <c r="E236">
        <v>1943</v>
      </c>
      <c r="F236" s="2">
        <v>18596</v>
      </c>
      <c r="G236" s="2">
        <v>1328632</v>
      </c>
      <c r="H236" s="2"/>
      <c r="I236" s="2">
        <v>-34</v>
      </c>
      <c r="J236" s="2">
        <v>1598</v>
      </c>
      <c r="K236" s="2"/>
      <c r="L236" s="2">
        <v>15603</v>
      </c>
      <c r="M236" s="2"/>
      <c r="N236">
        <v>192412</v>
      </c>
      <c r="O236" s="2">
        <v>458578</v>
      </c>
      <c r="P236" s="2"/>
      <c r="Q236" s="2">
        <f t="shared" si="8"/>
        <v>3523116</v>
      </c>
    </row>
    <row r="237" spans="1:17" x14ac:dyDescent="0.2">
      <c r="A237" s="5">
        <f t="shared" si="7"/>
        <v>44044</v>
      </c>
      <c r="B237">
        <v>2020</v>
      </c>
      <c r="C237">
        <v>8</v>
      </c>
      <c r="D237">
        <v>1420819</v>
      </c>
      <c r="E237">
        <v>2600</v>
      </c>
      <c r="F237" s="2">
        <v>14148</v>
      </c>
      <c r="G237" s="2">
        <v>1403288</v>
      </c>
      <c r="H237" s="2"/>
      <c r="I237" s="2">
        <v>-12</v>
      </c>
      <c r="J237" s="2">
        <v>1903</v>
      </c>
      <c r="K237" s="2"/>
      <c r="L237" s="2">
        <v>17178</v>
      </c>
      <c r="M237" s="2"/>
      <c r="N237">
        <v>174565</v>
      </c>
      <c r="O237" s="2">
        <v>484691</v>
      </c>
      <c r="P237" s="2"/>
      <c r="Q237" s="2">
        <f t="shared" si="8"/>
        <v>3519180</v>
      </c>
    </row>
    <row r="238" spans="1:17" x14ac:dyDescent="0.2">
      <c r="A238" s="5">
        <f t="shared" si="7"/>
        <v>44075</v>
      </c>
      <c r="B238">
        <v>2020</v>
      </c>
      <c r="C238">
        <v>9</v>
      </c>
      <c r="D238">
        <v>1454190</v>
      </c>
      <c r="E238">
        <v>3760</v>
      </c>
      <c r="F238" s="2">
        <v>11306</v>
      </c>
      <c r="G238" s="2">
        <v>1173959</v>
      </c>
      <c r="H238" s="2"/>
      <c r="I238" s="2">
        <v>-21</v>
      </c>
      <c r="J238" s="2">
        <v>1863</v>
      </c>
      <c r="K238" s="2"/>
      <c r="L238" s="2">
        <v>7330</v>
      </c>
      <c r="M238" s="2"/>
      <c r="N238">
        <v>149656</v>
      </c>
      <c r="O238" s="2">
        <v>480211</v>
      </c>
      <c r="P238" s="2"/>
      <c r="Q238" s="2">
        <f t="shared" si="8"/>
        <v>3282254</v>
      </c>
    </row>
    <row r="239" spans="1:17" x14ac:dyDescent="0.2">
      <c r="A239" s="5">
        <f t="shared" si="7"/>
        <v>44105</v>
      </c>
      <c r="B239">
        <v>2020</v>
      </c>
      <c r="C239">
        <v>10</v>
      </c>
      <c r="D239">
        <v>942662</v>
      </c>
      <c r="E239">
        <v>4818</v>
      </c>
      <c r="F239">
        <v>12678</v>
      </c>
      <c r="G239" s="2">
        <v>971761</v>
      </c>
      <c r="H239" s="2"/>
      <c r="I239" s="2">
        <v>-23</v>
      </c>
      <c r="J239" s="2">
        <v>1583</v>
      </c>
      <c r="K239" s="2"/>
      <c r="L239" s="2">
        <v>16068</v>
      </c>
      <c r="M239" s="2"/>
      <c r="N239">
        <v>139660</v>
      </c>
      <c r="O239" s="2">
        <v>335549</v>
      </c>
      <c r="P239" s="2"/>
      <c r="Q239" s="2">
        <f t="shared" si="8"/>
        <v>2424756</v>
      </c>
    </row>
    <row r="240" spans="1:17" x14ac:dyDescent="0.2">
      <c r="A240" s="5">
        <f t="shared" si="7"/>
        <v>44136</v>
      </c>
      <c r="B240">
        <v>2020</v>
      </c>
      <c r="C240">
        <v>11</v>
      </c>
      <c r="D240">
        <v>619739</v>
      </c>
      <c r="E240">
        <v>5437</v>
      </c>
      <c r="F240">
        <v>13961</v>
      </c>
      <c r="G240" s="2">
        <v>844361</v>
      </c>
      <c r="H240" s="2"/>
      <c r="I240" s="2">
        <v>-34</v>
      </c>
      <c r="J240" s="2">
        <v>1929</v>
      </c>
      <c r="K240" s="2"/>
      <c r="L240" s="2">
        <v>10479</v>
      </c>
      <c r="M240" s="2"/>
      <c r="N240">
        <v>109068</v>
      </c>
      <c r="O240" s="2">
        <v>678935</v>
      </c>
      <c r="P240" s="2"/>
      <c r="Q240" s="2">
        <f t="shared" si="8"/>
        <v>2283875</v>
      </c>
    </row>
    <row r="241" spans="1:17" x14ac:dyDescent="0.2">
      <c r="A241" s="5">
        <f t="shared" si="7"/>
        <v>44166</v>
      </c>
      <c r="B241">
        <v>2020</v>
      </c>
      <c r="C241">
        <v>12</v>
      </c>
      <c r="D241">
        <v>1156411</v>
      </c>
      <c r="E241">
        <v>6442</v>
      </c>
      <c r="F241">
        <v>13614</v>
      </c>
      <c r="G241" s="2">
        <v>863795</v>
      </c>
      <c r="H241" s="2"/>
      <c r="I241" s="2">
        <v>-42</v>
      </c>
      <c r="J241" s="2">
        <v>2181</v>
      </c>
      <c r="K241" s="2"/>
      <c r="L241" s="2">
        <v>8960</v>
      </c>
      <c r="M241" s="2"/>
      <c r="N241">
        <v>96827</v>
      </c>
      <c r="O241" s="2">
        <v>682567</v>
      </c>
      <c r="P241" s="2"/>
      <c r="Q241" s="2">
        <f t="shared" si="8"/>
        <v>2830755</v>
      </c>
    </row>
    <row r="242" spans="1:17" x14ac:dyDescent="0.2">
      <c r="C242" s="6"/>
      <c r="D242" s="6"/>
      <c r="G242" s="6"/>
      <c r="L242" s="6"/>
      <c r="M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O244" s="2"/>
      <c r="P244" s="2"/>
      <c r="Q244" s="2"/>
    </row>
    <row r="247" spans="1:17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3:29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3:29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3:29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3:29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3:29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3:29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3:29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3:29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3:29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29" s="12" customFormat="1" x14ac:dyDescent="0.2">
      <c r="C266" s="10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3:29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3:29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3:29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3:29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3:29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3:29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4:29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4:29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4:29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4:29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4:29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4:29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4:29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4:29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4:29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4:29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4:29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4:29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4:29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4:29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4:29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4:29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4:29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4:29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4:29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4:29" x14ac:dyDescent="0.2">
      <c r="N292" s="2"/>
      <c r="Q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91"/>
  <sheetViews>
    <sheetView workbookViewId="0">
      <pane xSplit="3" ySplit="1" topLeftCell="D221" activePane="bottomRight" state="frozen"/>
      <selection activeCell="A2" sqref="A2:A241"/>
      <selection pane="topRight" activeCell="A2" sqref="A2:A241"/>
      <selection pane="bottomLeft" activeCell="A2" sqref="A2:A241"/>
      <selection pane="bottomRight" activeCell="F242" sqref="F242"/>
    </sheetView>
  </sheetViews>
  <sheetFormatPr defaultRowHeight="12.75" x14ac:dyDescent="0.2"/>
  <cols>
    <col min="3" max="3" width="11.28515625" bestFit="1" customWidth="1"/>
    <col min="4" max="4" width="10.28515625" bestFit="1" customWidth="1"/>
    <col min="17" max="17" width="10.28515625" bestFit="1" customWidth="1"/>
    <col min="19" max="27" width="12.28515625" style="2" customWidth="1"/>
    <col min="28" max="28" width="9.140625" style="2"/>
  </cols>
  <sheetData>
    <row r="1" spans="1:17" ht="63.75" x14ac:dyDescent="0.2">
      <c r="A1" s="3"/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1425411</v>
      </c>
      <c r="E2" s="2">
        <v>108739</v>
      </c>
      <c r="F2" s="2">
        <v>211345</v>
      </c>
      <c r="G2">
        <v>1134772</v>
      </c>
      <c r="H2" s="2"/>
      <c r="I2" s="2"/>
      <c r="J2" s="2"/>
      <c r="K2" s="2"/>
      <c r="L2" s="2">
        <v>85556</v>
      </c>
      <c r="M2" s="2"/>
      <c r="N2" s="2"/>
      <c r="O2" s="2"/>
      <c r="P2" s="2"/>
      <c r="Q2" s="2">
        <f>SUM(D2:P2)</f>
        <v>2965823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1452390</v>
      </c>
      <c r="E3" s="2">
        <v>94488</v>
      </c>
      <c r="F3" s="2">
        <v>259764</v>
      </c>
      <c r="G3">
        <v>1045180</v>
      </c>
      <c r="H3" s="2"/>
      <c r="I3" s="2"/>
      <c r="J3" s="2"/>
      <c r="K3" s="2"/>
      <c r="L3" s="2">
        <v>116912</v>
      </c>
      <c r="M3" s="2"/>
      <c r="N3" s="2"/>
      <c r="O3" s="2"/>
      <c r="P3" s="2"/>
      <c r="Q3" s="2">
        <f t="shared" ref="Q3:Q66" si="1">SUM(D3:P3)</f>
        <v>2968734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1431054</v>
      </c>
      <c r="E4" s="2">
        <v>105705</v>
      </c>
      <c r="F4" s="2">
        <v>272857</v>
      </c>
      <c r="G4">
        <v>1121630</v>
      </c>
      <c r="H4" s="2"/>
      <c r="I4" s="2"/>
      <c r="J4" s="2"/>
      <c r="K4" s="2"/>
      <c r="L4" s="2">
        <v>108950</v>
      </c>
      <c r="M4" s="2"/>
      <c r="N4" s="2"/>
      <c r="O4" s="2"/>
      <c r="P4" s="2"/>
      <c r="Q4" s="2">
        <f t="shared" si="1"/>
        <v>3040196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886510</v>
      </c>
      <c r="E5" s="2">
        <v>97920</v>
      </c>
      <c r="F5" s="2">
        <v>272669</v>
      </c>
      <c r="G5">
        <v>689974</v>
      </c>
      <c r="H5" s="2"/>
      <c r="I5" s="2"/>
      <c r="J5" s="2"/>
      <c r="K5" s="2"/>
      <c r="L5" s="2">
        <v>93433</v>
      </c>
      <c r="M5" s="2"/>
      <c r="N5" s="2"/>
      <c r="O5" s="2"/>
      <c r="P5" s="2"/>
      <c r="Q5" s="2">
        <f t="shared" si="1"/>
        <v>2040506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1496121</v>
      </c>
      <c r="E6" s="2">
        <v>91632</v>
      </c>
      <c r="F6" s="2">
        <v>258328</v>
      </c>
      <c r="G6">
        <v>865921</v>
      </c>
      <c r="H6" s="2"/>
      <c r="I6" s="2"/>
      <c r="J6" s="2"/>
      <c r="K6" s="2"/>
      <c r="L6" s="2">
        <v>93569</v>
      </c>
      <c r="M6" s="2"/>
      <c r="N6" s="2"/>
      <c r="O6" s="2"/>
      <c r="P6" s="2"/>
      <c r="Q6" s="2">
        <f t="shared" si="1"/>
        <v>2805571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1589222</v>
      </c>
      <c r="E7" s="2">
        <v>94267</v>
      </c>
      <c r="F7" s="2">
        <v>259152</v>
      </c>
      <c r="G7">
        <v>873046</v>
      </c>
      <c r="H7" s="2"/>
      <c r="I7" s="2"/>
      <c r="J7" s="2"/>
      <c r="K7" s="2"/>
      <c r="L7" s="2">
        <v>72139</v>
      </c>
      <c r="M7" s="2"/>
      <c r="N7" s="2"/>
      <c r="O7" s="2"/>
      <c r="P7" s="2"/>
      <c r="Q7" s="2">
        <f t="shared" si="1"/>
        <v>2887826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1568414</v>
      </c>
      <c r="E8" s="2">
        <v>96454</v>
      </c>
      <c r="F8" s="2">
        <v>238920</v>
      </c>
      <c r="G8">
        <v>936367</v>
      </c>
      <c r="H8" s="2"/>
      <c r="I8" s="2"/>
      <c r="J8" s="2"/>
      <c r="K8" s="2"/>
      <c r="L8" s="2">
        <v>83690</v>
      </c>
      <c r="M8" s="2"/>
      <c r="N8" s="2"/>
      <c r="O8" s="2"/>
      <c r="P8" s="2"/>
      <c r="Q8" s="2">
        <f t="shared" si="1"/>
        <v>2923845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1694674</v>
      </c>
      <c r="E9" s="2">
        <v>98061</v>
      </c>
      <c r="F9" s="2">
        <v>219069</v>
      </c>
      <c r="G9">
        <v>1135268</v>
      </c>
      <c r="H9" s="2"/>
      <c r="I9" s="2"/>
      <c r="J9" s="2"/>
      <c r="K9" s="2"/>
      <c r="L9" s="2">
        <v>87677</v>
      </c>
      <c r="M9" s="2"/>
      <c r="N9" s="2"/>
      <c r="O9" s="2"/>
      <c r="P9" s="2"/>
      <c r="Q9" s="2">
        <f t="shared" si="1"/>
        <v>3234749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1545448</v>
      </c>
      <c r="E10" s="2">
        <v>97431</v>
      </c>
      <c r="F10" s="2">
        <v>157720</v>
      </c>
      <c r="G10">
        <v>946200</v>
      </c>
      <c r="H10" s="2"/>
      <c r="I10" s="2"/>
      <c r="J10" s="2"/>
      <c r="K10" s="2"/>
      <c r="L10" s="2">
        <v>148717</v>
      </c>
      <c r="M10" s="2"/>
      <c r="N10" s="2"/>
      <c r="O10" s="2"/>
      <c r="P10" s="2"/>
      <c r="Q10" s="2">
        <f t="shared" si="1"/>
        <v>2895516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1705165</v>
      </c>
      <c r="E11" s="2">
        <v>104273</v>
      </c>
      <c r="F11" s="2">
        <v>106955</v>
      </c>
      <c r="G11">
        <v>1066253</v>
      </c>
      <c r="H11" s="2"/>
      <c r="I11" s="2"/>
      <c r="J11" s="2"/>
      <c r="K11" s="2"/>
      <c r="L11" s="2">
        <v>14458</v>
      </c>
      <c r="M11" s="2"/>
      <c r="N11" s="2"/>
      <c r="O11" s="2"/>
      <c r="P11" s="2"/>
      <c r="Q11" s="2">
        <f t="shared" si="1"/>
        <v>2997104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1568836</v>
      </c>
      <c r="E12" s="2">
        <v>102767</v>
      </c>
      <c r="F12" s="2">
        <v>126154</v>
      </c>
      <c r="G12">
        <v>855041</v>
      </c>
      <c r="H12" s="2"/>
      <c r="I12" s="2"/>
      <c r="J12" s="2"/>
      <c r="K12" s="2"/>
      <c r="L12" s="2">
        <v>672</v>
      </c>
      <c r="M12" s="2"/>
      <c r="N12" s="2"/>
      <c r="O12" s="2"/>
      <c r="P12" s="2"/>
      <c r="Q12" s="2">
        <f t="shared" si="1"/>
        <v>2653470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1373725</v>
      </c>
      <c r="E13" s="2">
        <v>108136</v>
      </c>
      <c r="F13" s="2">
        <v>130789</v>
      </c>
      <c r="G13">
        <v>844121</v>
      </c>
      <c r="H13" s="2"/>
      <c r="I13" s="2"/>
      <c r="J13" s="2"/>
      <c r="K13" s="2"/>
      <c r="L13" s="2">
        <v>5855</v>
      </c>
      <c r="M13" s="2"/>
      <c r="N13" s="2"/>
      <c r="O13" s="2"/>
      <c r="P13" s="2"/>
      <c r="Q13" s="2">
        <f t="shared" si="1"/>
        <v>2462626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1536573</v>
      </c>
      <c r="E14" s="2">
        <v>103493</v>
      </c>
      <c r="F14" s="2">
        <v>110156</v>
      </c>
      <c r="G14">
        <v>1006747</v>
      </c>
      <c r="H14" s="2"/>
      <c r="I14" s="2"/>
      <c r="J14" s="2"/>
      <c r="K14" s="2"/>
      <c r="L14" s="2">
        <v>3510</v>
      </c>
      <c r="M14" s="2"/>
      <c r="N14" s="2"/>
      <c r="O14" s="2"/>
      <c r="P14" s="2"/>
      <c r="Q14" s="2">
        <f t="shared" si="1"/>
        <v>2760479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1335876</v>
      </c>
      <c r="E15" s="2">
        <v>91003</v>
      </c>
      <c r="F15" s="2">
        <v>134942</v>
      </c>
      <c r="G15">
        <v>928254</v>
      </c>
      <c r="H15" s="2"/>
      <c r="I15" s="2"/>
      <c r="J15" s="2"/>
      <c r="K15" s="2"/>
      <c r="L15" s="2">
        <v>2923</v>
      </c>
      <c r="M15" s="2"/>
      <c r="N15" s="2"/>
      <c r="O15" s="2"/>
      <c r="P15" s="2"/>
      <c r="Q15" s="2">
        <f t="shared" si="1"/>
        <v>2492998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1312584</v>
      </c>
      <c r="E16" s="2">
        <v>97360</v>
      </c>
      <c r="F16" s="2">
        <v>187020</v>
      </c>
      <c r="G16">
        <v>1006805</v>
      </c>
      <c r="H16" s="2"/>
      <c r="I16" s="2"/>
      <c r="J16" s="2"/>
      <c r="K16" s="2"/>
      <c r="L16" s="2">
        <v>932</v>
      </c>
      <c r="M16" s="2"/>
      <c r="N16" s="2"/>
      <c r="O16" s="2"/>
      <c r="P16" s="2"/>
      <c r="Q16" s="2">
        <f t="shared" si="1"/>
        <v>2604701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957261</v>
      </c>
      <c r="E17" s="2">
        <v>91373</v>
      </c>
      <c r="F17" s="2">
        <v>248758</v>
      </c>
      <c r="G17">
        <v>631250</v>
      </c>
      <c r="H17" s="2"/>
      <c r="I17" s="2"/>
      <c r="J17" s="2"/>
      <c r="K17" s="2"/>
      <c r="L17" s="2">
        <v>2991</v>
      </c>
      <c r="M17" s="2"/>
      <c r="N17" s="2"/>
      <c r="O17" s="2"/>
      <c r="P17" s="2"/>
      <c r="Q17" s="2">
        <f t="shared" si="1"/>
        <v>1931633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1387204</v>
      </c>
      <c r="E18" s="2">
        <v>93217</v>
      </c>
      <c r="F18" s="2">
        <v>268674</v>
      </c>
      <c r="G18">
        <v>839955</v>
      </c>
      <c r="H18" s="2"/>
      <c r="I18" s="2"/>
      <c r="J18" s="2"/>
      <c r="K18" s="2"/>
      <c r="L18" s="2">
        <v>2013</v>
      </c>
      <c r="M18" s="2"/>
      <c r="N18" s="2"/>
      <c r="O18" s="2"/>
      <c r="P18" s="2"/>
      <c r="Q18" s="2">
        <f t="shared" si="1"/>
        <v>2591063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1453935</v>
      </c>
      <c r="E19" s="2">
        <v>79991</v>
      </c>
      <c r="F19" s="2">
        <v>254390</v>
      </c>
      <c r="G19">
        <v>1064634</v>
      </c>
      <c r="H19" s="2"/>
      <c r="I19" s="2"/>
      <c r="J19" s="2"/>
      <c r="K19" s="2"/>
      <c r="L19" s="2">
        <v>2126</v>
      </c>
      <c r="M19" s="2"/>
      <c r="N19" s="2"/>
      <c r="O19" s="2"/>
      <c r="P19" s="2"/>
      <c r="Q19" s="2">
        <f t="shared" si="1"/>
        <v>2855076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1567031</v>
      </c>
      <c r="E20" s="2">
        <v>117742</v>
      </c>
      <c r="F20" s="2">
        <v>229221</v>
      </c>
      <c r="G20">
        <v>1194976</v>
      </c>
      <c r="H20" s="2"/>
      <c r="I20" s="2"/>
      <c r="J20" s="2"/>
      <c r="K20" s="2"/>
      <c r="L20" s="2">
        <v>1516</v>
      </c>
      <c r="M20" s="2"/>
      <c r="N20" s="2"/>
      <c r="O20" s="2"/>
      <c r="P20" s="2"/>
      <c r="Q20" s="2">
        <f t="shared" si="1"/>
        <v>3110486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1436019</v>
      </c>
      <c r="E21" s="2">
        <v>87664</v>
      </c>
      <c r="F21" s="2">
        <v>215505</v>
      </c>
      <c r="G21">
        <v>1217673</v>
      </c>
      <c r="H21" s="2"/>
      <c r="I21" s="2"/>
      <c r="J21" s="2"/>
      <c r="K21" s="2"/>
      <c r="L21" s="2">
        <v>1336</v>
      </c>
      <c r="M21" s="2"/>
      <c r="N21" s="2"/>
      <c r="O21" s="2"/>
      <c r="P21" s="2"/>
      <c r="Q21" s="2">
        <f t="shared" si="1"/>
        <v>2958197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1416317</v>
      </c>
      <c r="E22" s="2">
        <v>86419</v>
      </c>
      <c r="F22" s="2">
        <v>157284</v>
      </c>
      <c r="G22">
        <v>1125522</v>
      </c>
      <c r="H22" s="2"/>
      <c r="I22" s="2"/>
      <c r="J22" s="2"/>
      <c r="K22" s="2"/>
      <c r="L22" s="2">
        <v>3614</v>
      </c>
      <c r="M22" s="2"/>
      <c r="N22" s="2"/>
      <c r="O22" s="2"/>
      <c r="P22" s="2"/>
      <c r="Q22" s="2">
        <f t="shared" si="1"/>
        <v>2789156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1232508</v>
      </c>
      <c r="E23" s="2">
        <v>91354</v>
      </c>
      <c r="F23" s="2">
        <v>128906</v>
      </c>
      <c r="G23">
        <v>1114978</v>
      </c>
      <c r="H23" s="2"/>
      <c r="I23" s="2"/>
      <c r="K23" s="2">
        <v>11739</v>
      </c>
      <c r="L23" s="2">
        <v>1737</v>
      </c>
      <c r="M23" s="2"/>
      <c r="N23" s="2"/>
      <c r="O23" s="2"/>
      <c r="P23" s="2"/>
      <c r="Q23" s="2">
        <f t="shared" si="1"/>
        <v>2581222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1279825</v>
      </c>
      <c r="E24" s="2">
        <v>89665</v>
      </c>
      <c r="F24" s="2">
        <v>182346</v>
      </c>
      <c r="G24">
        <v>1065247</v>
      </c>
      <c r="H24" s="2"/>
      <c r="I24" s="2"/>
      <c r="K24" s="2">
        <v>15856</v>
      </c>
      <c r="L24" s="2">
        <v>1509</v>
      </c>
      <c r="M24" s="2"/>
      <c r="N24" s="2"/>
      <c r="O24" s="2"/>
      <c r="P24" s="2"/>
      <c r="Q24" s="2">
        <f t="shared" si="1"/>
        <v>2634448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1497892</v>
      </c>
      <c r="E25" s="2">
        <v>98002</v>
      </c>
      <c r="F25" s="2">
        <v>150386</v>
      </c>
      <c r="G25">
        <v>1014620</v>
      </c>
      <c r="H25" s="2"/>
      <c r="I25" s="2"/>
      <c r="K25" s="2">
        <v>17314</v>
      </c>
      <c r="L25" s="2">
        <v>1265</v>
      </c>
      <c r="M25" s="2"/>
      <c r="N25" s="2"/>
      <c r="O25" s="2"/>
      <c r="P25" s="2"/>
      <c r="Q25" s="2">
        <f t="shared" si="1"/>
        <v>2779479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1636035</v>
      </c>
      <c r="E26" s="2">
        <v>97531</v>
      </c>
      <c r="F26" s="2">
        <v>183992</v>
      </c>
      <c r="G26">
        <v>870158</v>
      </c>
      <c r="H26" s="2"/>
      <c r="I26" s="2"/>
      <c r="K26" s="2">
        <v>1722</v>
      </c>
      <c r="L26" s="2">
        <v>1184</v>
      </c>
      <c r="M26" s="2"/>
      <c r="N26" s="2"/>
      <c r="O26" s="2"/>
      <c r="P26" s="2"/>
      <c r="Q26" s="2">
        <f t="shared" si="1"/>
        <v>2790622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1270800</v>
      </c>
      <c r="E27" s="2">
        <v>89123</v>
      </c>
      <c r="F27" s="2">
        <v>169794</v>
      </c>
      <c r="G27">
        <v>848237</v>
      </c>
      <c r="H27" s="2"/>
      <c r="I27" s="2"/>
      <c r="K27" s="2">
        <v>976</v>
      </c>
      <c r="L27" s="2">
        <v>1000</v>
      </c>
      <c r="M27" s="2"/>
      <c r="N27" s="2"/>
      <c r="O27" s="2"/>
      <c r="P27" s="2"/>
      <c r="Q27" s="2">
        <f t="shared" si="1"/>
        <v>2379930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1383780</v>
      </c>
      <c r="E28" s="2">
        <v>97323</v>
      </c>
      <c r="F28" s="2">
        <v>245677</v>
      </c>
      <c r="G28">
        <v>902700</v>
      </c>
      <c r="H28" s="2"/>
      <c r="I28" s="2"/>
      <c r="K28" s="2">
        <v>1341</v>
      </c>
      <c r="L28" s="2">
        <v>2295</v>
      </c>
      <c r="M28" s="2"/>
      <c r="N28" s="2"/>
      <c r="O28" s="2"/>
      <c r="P28" s="2"/>
      <c r="Q28" s="2">
        <f t="shared" si="1"/>
        <v>2633116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947586</v>
      </c>
      <c r="E29" s="2">
        <v>95913</v>
      </c>
      <c r="F29" s="2">
        <v>190432</v>
      </c>
      <c r="G29">
        <v>746683</v>
      </c>
      <c r="H29" s="2"/>
      <c r="I29" s="2"/>
      <c r="K29" s="2">
        <v>1484</v>
      </c>
      <c r="L29" s="2">
        <v>2384</v>
      </c>
      <c r="M29" s="2"/>
      <c r="N29" s="2"/>
      <c r="O29" s="2"/>
      <c r="P29" s="2"/>
      <c r="Q29" s="2">
        <f t="shared" si="1"/>
        <v>1984482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886090</v>
      </c>
      <c r="E30" s="2">
        <v>86178</v>
      </c>
      <c r="F30" s="2">
        <v>226462</v>
      </c>
      <c r="G30">
        <v>827606</v>
      </c>
      <c r="H30" s="2"/>
      <c r="I30" s="2"/>
      <c r="K30" s="2">
        <v>1575</v>
      </c>
      <c r="L30" s="2">
        <v>1027</v>
      </c>
      <c r="M30" s="2"/>
      <c r="N30" s="2"/>
      <c r="O30" s="2"/>
      <c r="P30" s="2"/>
      <c r="Q30" s="2">
        <f t="shared" si="1"/>
        <v>2028938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1538343</v>
      </c>
      <c r="E31" s="2">
        <v>84236</v>
      </c>
      <c r="F31" s="2">
        <v>206573</v>
      </c>
      <c r="G31">
        <v>1101500</v>
      </c>
      <c r="H31" s="2"/>
      <c r="I31" s="2"/>
      <c r="K31" s="2">
        <v>1004</v>
      </c>
      <c r="L31" s="2">
        <v>1400</v>
      </c>
      <c r="M31" s="2"/>
      <c r="N31" s="2"/>
      <c r="O31" s="2"/>
      <c r="P31" s="2"/>
      <c r="Q31" s="2">
        <f t="shared" si="1"/>
        <v>2933056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1428255</v>
      </c>
      <c r="E32" s="2">
        <v>83537</v>
      </c>
      <c r="F32" s="2">
        <v>112888</v>
      </c>
      <c r="G32">
        <v>1545807</v>
      </c>
      <c r="H32" s="2"/>
      <c r="I32" s="2"/>
      <c r="K32" s="2">
        <v>1292</v>
      </c>
      <c r="L32" s="2">
        <v>3316</v>
      </c>
      <c r="M32" s="2"/>
      <c r="N32" s="2"/>
      <c r="O32" s="2"/>
      <c r="P32" s="2"/>
      <c r="Q32" s="2">
        <f t="shared" si="1"/>
        <v>3175095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1438238</v>
      </c>
      <c r="E33" s="2">
        <v>87161</v>
      </c>
      <c r="F33" s="2">
        <v>112408</v>
      </c>
      <c r="G33">
        <v>1677472</v>
      </c>
      <c r="H33" s="2"/>
      <c r="I33" s="2"/>
      <c r="K33" s="2">
        <v>1172</v>
      </c>
      <c r="L33" s="2">
        <v>1236</v>
      </c>
      <c r="M33" s="2"/>
      <c r="N33" s="2"/>
      <c r="O33" s="2"/>
      <c r="P33" s="2"/>
      <c r="Q33" s="2">
        <f t="shared" si="1"/>
        <v>3317687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1572480</v>
      </c>
      <c r="E34" s="2">
        <v>86805</v>
      </c>
      <c r="F34" s="2">
        <v>81758</v>
      </c>
      <c r="G34">
        <v>1338289</v>
      </c>
      <c r="H34" s="2"/>
      <c r="I34" s="2"/>
      <c r="K34" s="2">
        <v>1170</v>
      </c>
      <c r="L34" s="2">
        <v>989</v>
      </c>
      <c r="M34" s="2"/>
      <c r="N34" s="2"/>
      <c r="O34" s="2"/>
      <c r="P34" s="2"/>
      <c r="Q34" s="2">
        <f t="shared" si="1"/>
        <v>3081491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1578595</v>
      </c>
      <c r="E35" s="2">
        <v>67746</v>
      </c>
      <c r="F35" s="2">
        <v>68789</v>
      </c>
      <c r="G35">
        <v>1239214</v>
      </c>
      <c r="H35" s="2"/>
      <c r="I35" s="2"/>
      <c r="K35" s="2">
        <v>1682</v>
      </c>
      <c r="L35" s="2">
        <v>457</v>
      </c>
      <c r="M35" s="2"/>
      <c r="N35" s="2"/>
      <c r="O35" s="2"/>
      <c r="P35" s="2"/>
      <c r="Q35" s="2">
        <f t="shared" si="1"/>
        <v>2956483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1706769</v>
      </c>
      <c r="E36" s="2">
        <v>94565</v>
      </c>
      <c r="F36" s="2">
        <v>76048</v>
      </c>
      <c r="G36">
        <v>1026905</v>
      </c>
      <c r="H36" s="2"/>
      <c r="I36" s="2"/>
      <c r="K36" s="2">
        <v>1740</v>
      </c>
      <c r="L36" s="2">
        <v>468</v>
      </c>
      <c r="M36" s="2"/>
      <c r="N36" s="2"/>
      <c r="O36" s="2"/>
      <c r="P36" s="2"/>
      <c r="Q36" s="2">
        <f t="shared" si="1"/>
        <v>2906495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1698988</v>
      </c>
      <c r="E37" s="2">
        <v>95593</v>
      </c>
      <c r="F37" s="2">
        <v>81884</v>
      </c>
      <c r="G37">
        <v>1128208</v>
      </c>
      <c r="H37" s="2"/>
      <c r="I37" s="2"/>
      <c r="K37" s="2">
        <v>1783</v>
      </c>
      <c r="L37" s="2">
        <v>1037</v>
      </c>
      <c r="M37" s="2"/>
      <c r="N37" s="2"/>
      <c r="O37" s="2"/>
      <c r="P37" s="2"/>
      <c r="Q37" s="2">
        <f t="shared" si="1"/>
        <v>3007493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1364794</v>
      </c>
      <c r="E38" s="2">
        <v>114551</v>
      </c>
      <c r="F38" s="2">
        <v>66888</v>
      </c>
      <c r="G38">
        <v>973495</v>
      </c>
      <c r="H38" s="2"/>
      <c r="I38" s="2"/>
      <c r="K38" s="2">
        <v>1788</v>
      </c>
      <c r="L38" s="2">
        <v>52003</v>
      </c>
      <c r="M38" s="2"/>
      <c r="N38" s="2"/>
      <c r="O38" s="2"/>
      <c r="P38" s="2"/>
      <c r="Q38" s="2">
        <f t="shared" si="1"/>
        <v>2573519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1408555</v>
      </c>
      <c r="E39" s="2">
        <v>107970</v>
      </c>
      <c r="F39" s="2">
        <v>98115</v>
      </c>
      <c r="G39">
        <v>1171839</v>
      </c>
      <c r="H39" s="2"/>
      <c r="I39" s="2"/>
      <c r="K39" s="2">
        <v>2289</v>
      </c>
      <c r="L39" s="2">
        <v>29271</v>
      </c>
      <c r="M39" s="2"/>
      <c r="N39" s="2"/>
      <c r="O39" s="2"/>
      <c r="P39" s="2"/>
      <c r="Q39" s="2">
        <f t="shared" si="1"/>
        <v>2818039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1626617</v>
      </c>
      <c r="E40" s="2">
        <v>114059</v>
      </c>
      <c r="F40" s="2">
        <v>133941</v>
      </c>
      <c r="G40">
        <v>835682</v>
      </c>
      <c r="H40" s="2"/>
      <c r="I40" s="2"/>
      <c r="K40" s="2">
        <v>1201</v>
      </c>
      <c r="L40" s="2">
        <v>1344</v>
      </c>
      <c r="M40" s="2"/>
      <c r="N40" s="2"/>
      <c r="O40" s="2"/>
      <c r="P40" s="2"/>
      <c r="Q40" s="2">
        <f t="shared" si="1"/>
        <v>2712844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965040</v>
      </c>
      <c r="E41" s="2">
        <v>106974</v>
      </c>
      <c r="F41" s="2">
        <v>214998</v>
      </c>
      <c r="G41">
        <v>764949</v>
      </c>
      <c r="H41" s="2"/>
      <c r="I41" s="2"/>
      <c r="K41" s="2">
        <v>2449</v>
      </c>
      <c r="L41" s="2">
        <v>2022</v>
      </c>
      <c r="M41" s="2"/>
      <c r="N41" s="2"/>
      <c r="O41" s="2"/>
      <c r="P41" s="2"/>
      <c r="Q41" s="2">
        <f t="shared" si="1"/>
        <v>2056432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1462523</v>
      </c>
      <c r="E42" s="2">
        <v>106167</v>
      </c>
      <c r="F42" s="2">
        <v>237722</v>
      </c>
      <c r="G42">
        <v>1016933</v>
      </c>
      <c r="H42" s="2"/>
      <c r="I42" s="2"/>
      <c r="K42" s="2">
        <v>2010</v>
      </c>
      <c r="L42" s="2">
        <v>2598</v>
      </c>
      <c r="M42" s="2"/>
      <c r="N42" s="2"/>
      <c r="O42" s="2"/>
      <c r="P42" s="2"/>
      <c r="Q42" s="2">
        <f t="shared" si="1"/>
        <v>2827953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1620979</v>
      </c>
      <c r="E43" s="2">
        <v>102739</v>
      </c>
      <c r="F43" s="2">
        <v>202849</v>
      </c>
      <c r="G43">
        <v>1544057</v>
      </c>
      <c r="H43" s="2"/>
      <c r="I43" s="2"/>
      <c r="K43" s="2">
        <v>2433</v>
      </c>
      <c r="L43" s="2">
        <v>972</v>
      </c>
      <c r="M43" s="2"/>
      <c r="N43" s="2"/>
      <c r="O43" s="2"/>
      <c r="P43" s="2"/>
      <c r="Q43" s="2">
        <f t="shared" si="1"/>
        <v>3474029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1395624</v>
      </c>
      <c r="E44" s="2">
        <v>107939</v>
      </c>
      <c r="F44" s="2">
        <v>167518</v>
      </c>
      <c r="G44">
        <v>2044502</v>
      </c>
      <c r="H44" s="2"/>
      <c r="I44" s="2"/>
      <c r="K44" s="2">
        <v>1357</v>
      </c>
      <c r="L44" s="2">
        <v>463</v>
      </c>
      <c r="M44" s="2"/>
      <c r="N44" s="2"/>
      <c r="O44" s="2"/>
      <c r="P44" s="2"/>
      <c r="Q44" s="2">
        <f t="shared" si="1"/>
        <v>3717403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1743646</v>
      </c>
      <c r="E45" s="2">
        <v>107653</v>
      </c>
      <c r="F45" s="2">
        <v>121507</v>
      </c>
      <c r="G45">
        <v>2003372</v>
      </c>
      <c r="H45" s="2"/>
      <c r="I45" s="2"/>
      <c r="K45" s="2">
        <v>1141</v>
      </c>
      <c r="L45" s="2">
        <v>1481</v>
      </c>
      <c r="M45" s="2"/>
      <c r="N45" s="2"/>
      <c r="O45" s="2"/>
      <c r="P45" s="2"/>
      <c r="Q45" s="2">
        <f t="shared" si="1"/>
        <v>3978800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1706446</v>
      </c>
      <c r="E46" s="2">
        <v>106772</v>
      </c>
      <c r="F46" s="2">
        <v>73505</v>
      </c>
      <c r="G46">
        <v>1653227</v>
      </c>
      <c r="H46" s="2"/>
      <c r="I46" s="2"/>
      <c r="K46" s="2">
        <v>1467</v>
      </c>
      <c r="L46" s="2">
        <v>719</v>
      </c>
      <c r="M46" s="2"/>
      <c r="N46" s="2"/>
      <c r="O46" s="2"/>
      <c r="P46" s="2"/>
      <c r="Q46" s="2">
        <f t="shared" si="1"/>
        <v>3542136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1669436</v>
      </c>
      <c r="E47" s="2">
        <v>108101</v>
      </c>
      <c r="F47" s="2">
        <v>39074</v>
      </c>
      <c r="G47">
        <v>1461920</v>
      </c>
      <c r="H47" s="2"/>
      <c r="I47" s="2"/>
      <c r="K47" s="2">
        <v>1813</v>
      </c>
      <c r="L47" s="2">
        <v>1513</v>
      </c>
      <c r="M47" s="2"/>
      <c r="N47" s="2"/>
      <c r="O47" s="2"/>
      <c r="P47" s="2"/>
      <c r="Q47" s="2">
        <f t="shared" si="1"/>
        <v>3281857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1737985</v>
      </c>
      <c r="E48" s="2">
        <v>101319</v>
      </c>
      <c r="F48" s="2">
        <v>104774</v>
      </c>
      <c r="G48">
        <v>1447124</v>
      </c>
      <c r="H48" s="2"/>
      <c r="I48" s="2"/>
      <c r="K48" s="2">
        <v>1744</v>
      </c>
      <c r="L48" s="2">
        <v>1749</v>
      </c>
      <c r="M48" s="2"/>
      <c r="N48" s="2"/>
      <c r="O48" s="2"/>
      <c r="P48" s="2"/>
      <c r="Q48" s="2">
        <f t="shared" si="1"/>
        <v>3394695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1555620</v>
      </c>
      <c r="E49" s="2">
        <v>113260</v>
      </c>
      <c r="F49" s="2">
        <v>154232</v>
      </c>
      <c r="G49">
        <v>1463643</v>
      </c>
      <c r="H49" s="2"/>
      <c r="I49" s="2"/>
      <c r="K49" s="2">
        <v>1341</v>
      </c>
      <c r="L49" s="2">
        <v>1635</v>
      </c>
      <c r="M49" s="2"/>
      <c r="N49" s="2"/>
      <c r="O49" s="2"/>
      <c r="P49" s="2"/>
      <c r="Q49" s="2">
        <f t="shared" si="1"/>
        <v>3289731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1678255</v>
      </c>
      <c r="E50" s="2">
        <v>105951</v>
      </c>
      <c r="F50" s="2">
        <v>82797</v>
      </c>
      <c r="G50">
        <v>1496250</v>
      </c>
      <c r="H50" s="2"/>
      <c r="I50" s="2"/>
      <c r="K50" s="2">
        <v>1733</v>
      </c>
      <c r="L50" s="2">
        <v>2506</v>
      </c>
      <c r="M50" s="2"/>
      <c r="N50" s="2"/>
      <c r="O50" s="2"/>
      <c r="P50" s="2"/>
      <c r="Q50" s="2">
        <f t="shared" si="1"/>
        <v>3367492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1331538</v>
      </c>
      <c r="E51" s="2">
        <v>94124</v>
      </c>
      <c r="F51" s="2">
        <v>75799</v>
      </c>
      <c r="G51">
        <v>1481627</v>
      </c>
      <c r="H51" s="2"/>
      <c r="I51" s="2"/>
      <c r="K51" s="2">
        <v>2047</v>
      </c>
      <c r="L51" s="2">
        <v>1627</v>
      </c>
      <c r="M51" s="2"/>
      <c r="N51" s="2"/>
      <c r="O51" s="2"/>
      <c r="P51" s="2"/>
      <c r="Q51" s="2">
        <f t="shared" si="1"/>
        <v>2986762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1588494</v>
      </c>
      <c r="E52" s="2">
        <v>107345</v>
      </c>
      <c r="F52" s="2">
        <v>66612</v>
      </c>
      <c r="G52">
        <v>1282406</v>
      </c>
      <c r="H52" s="2"/>
      <c r="I52" s="2"/>
      <c r="K52" s="2">
        <v>1445</v>
      </c>
      <c r="L52" s="2">
        <v>727</v>
      </c>
      <c r="M52" s="2"/>
      <c r="N52" s="2"/>
      <c r="O52" s="2"/>
      <c r="P52" s="2"/>
      <c r="Q52" s="2">
        <f t="shared" si="1"/>
        <v>3047029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999378</v>
      </c>
      <c r="E53" s="2">
        <v>103399</v>
      </c>
      <c r="F53" s="2">
        <v>204913</v>
      </c>
      <c r="G53">
        <v>1227470</v>
      </c>
      <c r="H53" s="2"/>
      <c r="I53" s="2"/>
      <c r="K53" s="2">
        <v>413</v>
      </c>
      <c r="L53" s="2">
        <v>3118</v>
      </c>
      <c r="M53" s="2"/>
      <c r="N53" s="2"/>
      <c r="O53" s="2"/>
      <c r="P53" s="2"/>
      <c r="Q53" s="2">
        <f t="shared" si="1"/>
        <v>2538691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1538950</v>
      </c>
      <c r="E54" s="2">
        <v>104759</v>
      </c>
      <c r="F54" s="2">
        <v>185435</v>
      </c>
      <c r="G54">
        <v>1082342</v>
      </c>
      <c r="H54" s="2"/>
      <c r="I54" s="2"/>
      <c r="K54" s="2">
        <v>571</v>
      </c>
      <c r="L54" s="2">
        <v>2391</v>
      </c>
      <c r="M54" s="2"/>
      <c r="N54" s="2"/>
      <c r="O54" s="2"/>
      <c r="P54" s="2"/>
      <c r="Q54" s="2">
        <f t="shared" si="1"/>
        <v>2914448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1611340</v>
      </c>
      <c r="E55" s="2">
        <v>105131</v>
      </c>
      <c r="F55" s="2">
        <v>195954</v>
      </c>
      <c r="G55">
        <v>1428648</v>
      </c>
      <c r="H55" s="2"/>
      <c r="I55" s="2"/>
      <c r="K55" s="2">
        <v>574</v>
      </c>
      <c r="L55" s="2">
        <v>744</v>
      </c>
      <c r="M55" s="2"/>
      <c r="N55" s="2"/>
      <c r="O55" s="2"/>
      <c r="P55" s="2"/>
      <c r="Q55" s="2">
        <f t="shared" si="1"/>
        <v>3342391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1578433</v>
      </c>
      <c r="E56" s="2">
        <v>115112</v>
      </c>
      <c r="F56" s="2">
        <v>228237</v>
      </c>
      <c r="G56">
        <v>2060064</v>
      </c>
      <c r="H56" s="2"/>
      <c r="I56" s="2"/>
      <c r="K56" s="2">
        <v>556</v>
      </c>
      <c r="L56" s="2">
        <v>1448</v>
      </c>
      <c r="M56" s="2"/>
      <c r="N56" s="2"/>
      <c r="O56" s="2"/>
      <c r="P56" s="2"/>
      <c r="Q56" s="2">
        <f t="shared" si="1"/>
        <v>3983850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1666748</v>
      </c>
      <c r="E57" s="2">
        <v>106707</v>
      </c>
      <c r="F57" s="2">
        <v>171164</v>
      </c>
      <c r="G57">
        <v>2162246</v>
      </c>
      <c r="H57" s="2"/>
      <c r="I57" s="2"/>
      <c r="K57" s="2">
        <v>433</v>
      </c>
      <c r="L57" s="2">
        <v>2782</v>
      </c>
      <c r="M57" s="2"/>
      <c r="N57" s="2"/>
      <c r="O57" s="2"/>
      <c r="P57" s="2"/>
      <c r="Q57" s="2">
        <f t="shared" si="1"/>
        <v>4110080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1510493</v>
      </c>
      <c r="E58" s="2">
        <v>104754</v>
      </c>
      <c r="F58" s="2">
        <v>129754</v>
      </c>
      <c r="G58">
        <v>1890767</v>
      </c>
      <c r="H58" s="2"/>
      <c r="I58" s="2"/>
      <c r="K58" s="2">
        <v>242</v>
      </c>
      <c r="L58" s="2">
        <v>1011</v>
      </c>
      <c r="M58" s="2"/>
      <c r="N58" s="2"/>
      <c r="O58" s="2"/>
      <c r="P58" s="2"/>
      <c r="Q58" s="2">
        <f t="shared" si="1"/>
        <v>3637021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1665594</v>
      </c>
      <c r="E59" s="2">
        <v>107656</v>
      </c>
      <c r="F59" s="2">
        <v>127669</v>
      </c>
      <c r="G59">
        <v>1525002</v>
      </c>
      <c r="H59" s="2"/>
      <c r="I59" s="2"/>
      <c r="K59" s="2">
        <v>0</v>
      </c>
      <c r="L59" s="2">
        <v>1554</v>
      </c>
      <c r="M59" s="2"/>
      <c r="N59" s="2"/>
      <c r="O59" s="2"/>
      <c r="P59" s="2"/>
      <c r="Q59" s="2">
        <f t="shared" si="1"/>
        <v>3427475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1536486</v>
      </c>
      <c r="E60" s="2">
        <v>104767</v>
      </c>
      <c r="F60" s="2">
        <v>111490</v>
      </c>
      <c r="G60">
        <v>1467956</v>
      </c>
      <c r="H60" s="2"/>
      <c r="I60" s="2"/>
      <c r="K60" s="2">
        <v>142</v>
      </c>
      <c r="L60" s="2">
        <v>686</v>
      </c>
      <c r="M60" s="2"/>
      <c r="N60" s="2"/>
      <c r="O60" s="2"/>
      <c r="P60" s="2"/>
      <c r="Q60" s="2">
        <f t="shared" si="1"/>
        <v>3221527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1678552</v>
      </c>
      <c r="E61" s="2">
        <v>103002</v>
      </c>
      <c r="F61" s="2">
        <v>122555</v>
      </c>
      <c r="G61">
        <v>1730843</v>
      </c>
      <c r="H61" s="2"/>
      <c r="I61" s="2"/>
      <c r="K61" s="2">
        <v>123</v>
      </c>
      <c r="L61" s="2">
        <v>1905</v>
      </c>
      <c r="M61" s="2"/>
      <c r="N61" s="2"/>
      <c r="O61" s="2"/>
      <c r="P61" s="2"/>
      <c r="Q61" s="2">
        <f t="shared" si="1"/>
        <v>3636980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694636</v>
      </c>
      <c r="E62" s="2">
        <v>116750</v>
      </c>
      <c r="F62" s="2">
        <v>96594</v>
      </c>
      <c r="G62">
        <v>1410110</v>
      </c>
      <c r="H62" s="2"/>
      <c r="I62" s="2"/>
      <c r="K62" s="2">
        <v>241</v>
      </c>
      <c r="L62" s="2">
        <v>617</v>
      </c>
      <c r="M62" s="2"/>
      <c r="N62" s="2"/>
      <c r="O62" s="2"/>
      <c r="P62" s="2"/>
      <c r="Q62" s="2">
        <f t="shared" si="1"/>
        <v>2318948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632250</v>
      </c>
      <c r="E63" s="2">
        <v>105414</v>
      </c>
      <c r="F63" s="2">
        <v>121585</v>
      </c>
      <c r="G63">
        <v>1298272</v>
      </c>
      <c r="H63" s="2"/>
      <c r="I63" s="2"/>
      <c r="K63" s="2">
        <v>265</v>
      </c>
      <c r="L63" s="2">
        <v>278</v>
      </c>
      <c r="M63" s="2"/>
      <c r="N63" s="2"/>
      <c r="O63" s="2"/>
      <c r="P63" s="2"/>
      <c r="Q63" s="2">
        <f t="shared" si="1"/>
        <v>2158064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520586</v>
      </c>
      <c r="E64" s="2">
        <v>117022</v>
      </c>
      <c r="F64" s="2">
        <v>190963</v>
      </c>
      <c r="G64">
        <v>1576715</v>
      </c>
      <c r="H64" s="2"/>
      <c r="I64" s="2"/>
      <c r="K64" s="2">
        <v>293</v>
      </c>
      <c r="L64" s="2">
        <v>731</v>
      </c>
      <c r="M64" s="2"/>
      <c r="N64" s="2"/>
      <c r="O64" s="2"/>
      <c r="P64" s="2"/>
      <c r="Q64" s="2">
        <f t="shared" si="1"/>
        <v>2406310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349803</v>
      </c>
      <c r="E65" s="2">
        <v>109552</v>
      </c>
      <c r="F65" s="2">
        <v>199553</v>
      </c>
      <c r="G65">
        <v>1419382</v>
      </c>
      <c r="H65" s="2"/>
      <c r="I65" s="2"/>
      <c r="K65" s="2">
        <v>244</v>
      </c>
      <c r="L65" s="2">
        <v>1191</v>
      </c>
      <c r="M65" s="2"/>
      <c r="N65" s="2"/>
      <c r="O65" s="2"/>
      <c r="P65" s="2"/>
      <c r="Q65" s="2">
        <f t="shared" si="1"/>
        <v>2079725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452759</v>
      </c>
      <c r="E66" s="2">
        <v>102939</v>
      </c>
      <c r="F66" s="2">
        <v>234060</v>
      </c>
      <c r="G66">
        <v>1528357</v>
      </c>
      <c r="H66" s="2"/>
      <c r="I66" s="2"/>
      <c r="K66" s="2">
        <v>64</v>
      </c>
      <c r="L66" s="2">
        <v>2324</v>
      </c>
      <c r="M66" s="2"/>
      <c r="N66" s="2"/>
      <c r="O66" s="2"/>
      <c r="P66" s="2"/>
      <c r="Q66" s="2">
        <f t="shared" si="1"/>
        <v>2320503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550579</v>
      </c>
      <c r="E67" s="2">
        <v>106335</v>
      </c>
      <c r="F67" s="2">
        <v>227078</v>
      </c>
      <c r="G67">
        <v>2098899</v>
      </c>
      <c r="H67" s="2"/>
      <c r="I67" s="2"/>
      <c r="K67" s="2">
        <v>67</v>
      </c>
      <c r="L67" s="2">
        <v>2110</v>
      </c>
      <c r="M67" s="2"/>
      <c r="N67" s="2"/>
      <c r="O67" s="2"/>
      <c r="P67" s="2"/>
      <c r="Q67" s="2">
        <f t="shared" ref="Q67:Q130" si="3">SUM(D67:P67)</f>
        <v>2985068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610637</v>
      </c>
      <c r="E68" s="2">
        <v>112876</v>
      </c>
      <c r="F68" s="2">
        <v>206586</v>
      </c>
      <c r="G68">
        <v>2492168</v>
      </c>
      <c r="H68" s="2"/>
      <c r="I68" s="2"/>
      <c r="K68" s="2">
        <v>89</v>
      </c>
      <c r="L68" s="2">
        <v>4960</v>
      </c>
      <c r="M68" s="2"/>
      <c r="N68" s="2"/>
      <c r="O68" s="2"/>
      <c r="P68" s="2"/>
      <c r="Q68" s="2">
        <f t="shared" si="3"/>
        <v>3427316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720140</v>
      </c>
      <c r="E69" s="2">
        <v>115473</v>
      </c>
      <c r="F69" s="2">
        <v>165294</v>
      </c>
      <c r="G69">
        <v>2500730</v>
      </c>
      <c r="H69" s="2"/>
      <c r="I69" s="2"/>
      <c r="K69" s="2">
        <v>414</v>
      </c>
      <c r="L69" s="2">
        <v>441</v>
      </c>
      <c r="M69" s="2"/>
      <c r="N69" s="2"/>
      <c r="O69" s="2"/>
      <c r="P69" s="2"/>
      <c r="Q69" s="2">
        <f t="shared" si="3"/>
        <v>3502492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674916</v>
      </c>
      <c r="E70" s="2">
        <v>105304</v>
      </c>
      <c r="F70" s="2">
        <v>121241</v>
      </c>
      <c r="G70">
        <v>2120249</v>
      </c>
      <c r="H70" s="2"/>
      <c r="I70" s="2"/>
      <c r="K70" s="2">
        <v>542</v>
      </c>
      <c r="L70" s="2">
        <v>1884</v>
      </c>
      <c r="M70" s="2"/>
      <c r="N70" s="2"/>
      <c r="O70" s="2"/>
      <c r="P70" s="2"/>
      <c r="Q70" s="2">
        <f t="shared" si="3"/>
        <v>3024136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664700</v>
      </c>
      <c r="E71" s="2">
        <v>117327</v>
      </c>
      <c r="F71" s="2">
        <v>134625</v>
      </c>
      <c r="G71">
        <v>1689762</v>
      </c>
      <c r="H71" s="2"/>
      <c r="I71" s="2"/>
      <c r="K71" s="2">
        <v>516</v>
      </c>
      <c r="L71" s="2">
        <v>761</v>
      </c>
      <c r="M71" s="2"/>
      <c r="N71" s="2"/>
      <c r="O71" s="2"/>
      <c r="P71" s="2"/>
      <c r="Q71" s="2">
        <f t="shared" si="3"/>
        <v>2607691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715586</v>
      </c>
      <c r="E72" s="2">
        <v>115740</v>
      </c>
      <c r="F72" s="2">
        <v>178675</v>
      </c>
      <c r="G72">
        <v>1372451</v>
      </c>
      <c r="H72" s="2"/>
      <c r="I72" s="2"/>
      <c r="K72" s="2">
        <v>485</v>
      </c>
      <c r="L72" s="2">
        <v>571</v>
      </c>
      <c r="M72" s="2"/>
      <c r="N72" s="2"/>
      <c r="O72" s="2"/>
      <c r="P72" s="2"/>
      <c r="Q72" s="2">
        <f t="shared" si="3"/>
        <v>2383508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666929</v>
      </c>
      <c r="E73" s="2">
        <v>118980</v>
      </c>
      <c r="F73" s="2">
        <v>181374</v>
      </c>
      <c r="G73">
        <v>1677038</v>
      </c>
      <c r="H73" s="2"/>
      <c r="I73" s="2"/>
      <c r="K73" s="2">
        <v>462</v>
      </c>
      <c r="L73" s="2">
        <v>1478</v>
      </c>
      <c r="M73" s="2"/>
      <c r="N73" s="2"/>
      <c r="O73" s="2"/>
      <c r="P73" s="2"/>
      <c r="Q73" s="2">
        <f t="shared" si="3"/>
        <v>2646261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573791</v>
      </c>
      <c r="E74" s="2">
        <v>120875</v>
      </c>
      <c r="F74" s="2">
        <v>226034</v>
      </c>
      <c r="G74">
        <v>1938873</v>
      </c>
      <c r="H74" s="2"/>
      <c r="I74" s="2"/>
      <c r="K74" s="2">
        <v>415</v>
      </c>
      <c r="L74" s="2">
        <v>954</v>
      </c>
      <c r="M74" s="2"/>
      <c r="N74" s="2">
        <v>0</v>
      </c>
      <c r="O74" s="2"/>
      <c r="P74" s="2"/>
      <c r="Q74" s="2">
        <f t="shared" si="3"/>
        <v>2860942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560790</v>
      </c>
      <c r="E75" s="2">
        <v>99073</v>
      </c>
      <c r="F75" s="2">
        <v>210211</v>
      </c>
      <c r="G75">
        <v>1692478</v>
      </c>
      <c r="H75" s="2"/>
      <c r="I75" s="2"/>
      <c r="K75" s="2">
        <v>313</v>
      </c>
      <c r="L75" s="2">
        <v>1338</v>
      </c>
      <c r="M75" s="2"/>
      <c r="N75" s="2">
        <v>0</v>
      </c>
      <c r="O75" s="2"/>
      <c r="P75" s="2"/>
      <c r="Q75" s="2">
        <f t="shared" si="3"/>
        <v>2564203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639039</v>
      </c>
      <c r="E76" s="2">
        <v>109994</v>
      </c>
      <c r="F76" s="2">
        <v>256746</v>
      </c>
      <c r="G76">
        <v>1666927</v>
      </c>
      <c r="H76" s="2"/>
      <c r="I76" s="2"/>
      <c r="K76" s="2">
        <v>9</v>
      </c>
      <c r="L76" s="2">
        <v>622</v>
      </c>
      <c r="M76" s="2"/>
      <c r="N76" s="2">
        <v>0</v>
      </c>
      <c r="O76" s="2"/>
      <c r="P76" s="2"/>
      <c r="Q76" s="2">
        <f t="shared" si="3"/>
        <v>2673337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282380</v>
      </c>
      <c r="E77" s="2">
        <v>106234</v>
      </c>
      <c r="F77" s="2">
        <v>260511</v>
      </c>
      <c r="G77">
        <v>1574507</v>
      </c>
      <c r="H77" s="2"/>
      <c r="I77" s="2"/>
      <c r="K77" s="2">
        <v>83</v>
      </c>
      <c r="L77" s="2">
        <v>879</v>
      </c>
      <c r="M77" s="2"/>
      <c r="N77" s="2">
        <v>0</v>
      </c>
      <c r="O77" s="2"/>
      <c r="P77" s="2"/>
      <c r="Q77" s="2">
        <f t="shared" si="3"/>
        <v>2224594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457194</v>
      </c>
      <c r="E78" s="2">
        <v>92285</v>
      </c>
      <c r="F78" s="2">
        <v>244050</v>
      </c>
      <c r="G78">
        <v>1782034</v>
      </c>
      <c r="H78" s="2"/>
      <c r="I78" s="2"/>
      <c r="K78" s="2">
        <v>538</v>
      </c>
      <c r="L78" s="2">
        <v>297</v>
      </c>
      <c r="M78" s="2"/>
      <c r="N78" s="2">
        <v>0</v>
      </c>
      <c r="O78" s="2"/>
      <c r="P78" s="2"/>
      <c r="Q78" s="2">
        <f t="shared" si="3"/>
        <v>2576398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613271</v>
      </c>
      <c r="E79" s="2">
        <v>103870</v>
      </c>
      <c r="F79" s="2">
        <v>196682</v>
      </c>
      <c r="G79">
        <v>2070529</v>
      </c>
      <c r="H79" s="2"/>
      <c r="I79" s="2"/>
      <c r="K79" s="2">
        <v>486</v>
      </c>
      <c r="L79" s="2">
        <v>1774</v>
      </c>
      <c r="M79" s="2"/>
      <c r="N79" s="2">
        <v>1876</v>
      </c>
      <c r="O79" s="2"/>
      <c r="P79" s="2"/>
      <c r="Q79" s="2">
        <f t="shared" si="3"/>
        <v>2988488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663907</v>
      </c>
      <c r="E80" s="2">
        <v>102355</v>
      </c>
      <c r="F80" s="2">
        <v>180074</v>
      </c>
      <c r="G80">
        <v>2505156</v>
      </c>
      <c r="H80" s="2"/>
      <c r="I80" s="2"/>
      <c r="K80" s="2">
        <v>303</v>
      </c>
      <c r="L80" s="2">
        <v>1100</v>
      </c>
      <c r="M80" s="2"/>
      <c r="N80" s="2">
        <v>8827</v>
      </c>
      <c r="O80" s="2"/>
      <c r="P80" s="2"/>
      <c r="Q80" s="2">
        <f t="shared" si="3"/>
        <v>3461722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687206</v>
      </c>
      <c r="E81" s="2">
        <v>104255</v>
      </c>
      <c r="F81" s="2">
        <v>155747</v>
      </c>
      <c r="G81">
        <v>2434978</v>
      </c>
      <c r="H81" s="2"/>
      <c r="I81" s="2"/>
      <c r="K81" s="2">
        <v>646</v>
      </c>
      <c r="L81" s="2">
        <v>818</v>
      </c>
      <c r="M81" s="2"/>
      <c r="N81" s="2">
        <v>10251</v>
      </c>
      <c r="O81" s="2"/>
      <c r="P81" s="2"/>
      <c r="Q81" s="2">
        <f t="shared" si="3"/>
        <v>3393901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659309</v>
      </c>
      <c r="E82" s="2">
        <v>100070</v>
      </c>
      <c r="F82" s="2">
        <v>133056</v>
      </c>
      <c r="G82">
        <v>2099861</v>
      </c>
      <c r="H82" s="2"/>
      <c r="I82" s="2"/>
      <c r="K82" s="2">
        <v>428</v>
      </c>
      <c r="L82" s="2">
        <v>388</v>
      </c>
      <c r="M82" s="2"/>
      <c r="N82" s="2">
        <v>10186</v>
      </c>
      <c r="O82" s="2"/>
      <c r="P82" s="2"/>
      <c r="Q82" s="2">
        <f t="shared" si="3"/>
        <v>3003298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678611</v>
      </c>
      <c r="E83" s="2">
        <v>102832</v>
      </c>
      <c r="F83" s="2">
        <v>88543</v>
      </c>
      <c r="G83">
        <v>1578988</v>
      </c>
      <c r="H83" s="2"/>
      <c r="I83" s="2"/>
      <c r="K83" s="2">
        <v>334</v>
      </c>
      <c r="L83" s="2">
        <v>305</v>
      </c>
      <c r="M83" s="2"/>
      <c r="N83" s="2">
        <v>7572</v>
      </c>
      <c r="O83" s="2"/>
      <c r="P83" s="2"/>
      <c r="Q83" s="2">
        <f t="shared" si="3"/>
        <v>2457185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634375</v>
      </c>
      <c r="E84" s="2">
        <v>102679</v>
      </c>
      <c r="F84" s="2">
        <v>27093</v>
      </c>
      <c r="G84">
        <v>1330983</v>
      </c>
      <c r="H84" s="2"/>
      <c r="I84" s="2"/>
      <c r="K84" s="2">
        <v>204</v>
      </c>
      <c r="L84" s="2">
        <v>1088</v>
      </c>
      <c r="M84" s="2"/>
      <c r="N84" s="2">
        <v>3960</v>
      </c>
      <c r="O84" s="2"/>
      <c r="P84" s="2"/>
      <c r="Q84" s="2">
        <f t="shared" si="3"/>
        <v>2100382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641038</v>
      </c>
      <c r="E85" s="2">
        <v>108169</v>
      </c>
      <c r="F85" s="2">
        <v>24445</v>
      </c>
      <c r="G85">
        <v>1587956</v>
      </c>
      <c r="H85" s="2"/>
      <c r="I85" s="2"/>
      <c r="K85" s="2">
        <v>497</v>
      </c>
      <c r="L85" s="2">
        <v>1886</v>
      </c>
      <c r="M85" s="2"/>
      <c r="N85" s="2">
        <v>1294</v>
      </c>
      <c r="O85" s="2"/>
      <c r="P85" s="2"/>
      <c r="Q85" s="2">
        <f t="shared" si="3"/>
        <v>2365285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617362</v>
      </c>
      <c r="E86" s="2">
        <v>40960</v>
      </c>
      <c r="F86" s="2">
        <v>45514</v>
      </c>
      <c r="G86">
        <v>1856082</v>
      </c>
      <c r="H86" s="2"/>
      <c r="I86" s="2"/>
      <c r="K86" s="2">
        <v>383</v>
      </c>
      <c r="L86" s="2">
        <v>419</v>
      </c>
      <c r="M86" s="2"/>
      <c r="N86" s="2">
        <v>2477</v>
      </c>
      <c r="O86" s="2"/>
      <c r="P86" s="2"/>
      <c r="Q86" s="2">
        <f t="shared" si="3"/>
        <v>2563197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616989</v>
      </c>
      <c r="E87" s="2">
        <v>32525</v>
      </c>
      <c r="F87" s="2">
        <v>64087</v>
      </c>
      <c r="G87">
        <v>1680219</v>
      </c>
      <c r="H87" s="2"/>
      <c r="I87" s="2"/>
      <c r="K87" s="2">
        <v>251</v>
      </c>
      <c r="L87" s="2">
        <v>755</v>
      </c>
      <c r="M87" s="2"/>
      <c r="N87" s="2">
        <v>6121</v>
      </c>
      <c r="O87" s="2"/>
      <c r="P87" s="2"/>
      <c r="Q87" s="2">
        <f t="shared" si="3"/>
        <v>2400947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524729</v>
      </c>
      <c r="E88" s="2">
        <v>127699</v>
      </c>
      <c r="F88" s="2">
        <v>173112</v>
      </c>
      <c r="G88">
        <v>1761143</v>
      </c>
      <c r="H88" s="2"/>
      <c r="I88" s="2"/>
      <c r="K88" s="2">
        <v>141</v>
      </c>
      <c r="L88" s="2">
        <v>871</v>
      </c>
      <c r="M88" s="2"/>
      <c r="N88" s="2">
        <v>14839</v>
      </c>
      <c r="O88" s="2"/>
      <c r="P88" s="2"/>
      <c r="Q88" s="2">
        <f t="shared" si="3"/>
        <v>2602534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350967</v>
      </c>
      <c r="E89" s="2">
        <v>138420</v>
      </c>
      <c r="F89" s="2">
        <v>245065</v>
      </c>
      <c r="G89">
        <v>1699369</v>
      </c>
      <c r="H89" s="2"/>
      <c r="I89" s="2"/>
      <c r="K89" s="2">
        <v>2</v>
      </c>
      <c r="L89" s="2">
        <v>1196</v>
      </c>
      <c r="M89" s="2"/>
      <c r="N89" s="2">
        <v>18682</v>
      </c>
      <c r="O89" s="2"/>
      <c r="P89" s="2"/>
      <c r="Q89" s="2">
        <f t="shared" si="3"/>
        <v>2453701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440727</v>
      </c>
      <c r="E90" s="2">
        <v>136122</v>
      </c>
      <c r="F90" s="2">
        <v>186923</v>
      </c>
      <c r="G90">
        <v>1771640</v>
      </c>
      <c r="H90" s="2"/>
      <c r="I90" s="2"/>
      <c r="K90" s="2">
        <v>202</v>
      </c>
      <c r="L90" s="2">
        <v>1583</v>
      </c>
      <c r="M90" s="2"/>
      <c r="N90" s="2">
        <v>18863</v>
      </c>
      <c r="O90" s="2"/>
      <c r="P90" s="2"/>
      <c r="Q90" s="2">
        <f t="shared" si="3"/>
        <v>2556060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618624</v>
      </c>
      <c r="E91" s="2">
        <v>128522</v>
      </c>
      <c r="F91" s="2">
        <v>215472</v>
      </c>
      <c r="G91">
        <v>1910584</v>
      </c>
      <c r="H91" s="2"/>
      <c r="I91" s="2"/>
      <c r="K91" s="2">
        <v>2</v>
      </c>
      <c r="L91" s="2">
        <v>1772</v>
      </c>
      <c r="M91" s="2"/>
      <c r="N91" s="2">
        <v>24428</v>
      </c>
      <c r="O91" s="2"/>
      <c r="P91" s="2"/>
      <c r="Q91" s="2">
        <f t="shared" si="3"/>
        <v>2899404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856388</v>
      </c>
      <c r="E92" s="2">
        <v>124349</v>
      </c>
      <c r="F92" s="2">
        <v>185972</v>
      </c>
      <c r="G92">
        <v>2416389</v>
      </c>
      <c r="H92" s="2"/>
      <c r="I92" s="2"/>
      <c r="K92" s="2">
        <v>258</v>
      </c>
      <c r="L92" s="2">
        <v>755</v>
      </c>
      <c r="M92" s="2"/>
      <c r="N92" s="2">
        <v>17565</v>
      </c>
      <c r="O92" s="2"/>
      <c r="P92" s="2"/>
      <c r="Q92" s="2">
        <f t="shared" si="3"/>
        <v>3601676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806882</v>
      </c>
      <c r="E93" s="2">
        <v>125821</v>
      </c>
      <c r="F93" s="2">
        <v>185045</v>
      </c>
      <c r="G93">
        <v>2719491</v>
      </c>
      <c r="H93" s="2"/>
      <c r="I93" s="2"/>
      <c r="K93" s="2">
        <v>207</v>
      </c>
      <c r="L93" s="2">
        <v>2449</v>
      </c>
      <c r="M93" s="2"/>
      <c r="N93" s="2">
        <v>16373</v>
      </c>
      <c r="O93" s="2"/>
      <c r="P93" s="2"/>
      <c r="Q93" s="2">
        <f t="shared" si="3"/>
        <v>3856268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775623</v>
      </c>
      <c r="E94" s="2">
        <v>120633</v>
      </c>
      <c r="F94" s="2">
        <v>163727</v>
      </c>
      <c r="G94">
        <v>2230820</v>
      </c>
      <c r="H94" s="2"/>
      <c r="I94" s="2"/>
      <c r="K94" s="2">
        <v>361</v>
      </c>
      <c r="L94" s="2">
        <v>813</v>
      </c>
      <c r="M94" s="2"/>
      <c r="N94" s="2">
        <v>16123</v>
      </c>
      <c r="O94" s="2"/>
      <c r="P94" s="2"/>
      <c r="Q94" s="2">
        <f t="shared" si="3"/>
        <v>3308100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611996</v>
      </c>
      <c r="E95" s="2">
        <v>133963</v>
      </c>
      <c r="F95" s="2">
        <v>95614</v>
      </c>
      <c r="G95">
        <v>1988090</v>
      </c>
      <c r="H95" s="2"/>
      <c r="I95" s="2"/>
      <c r="K95" s="2">
        <v>122</v>
      </c>
      <c r="L95" s="2">
        <v>2077</v>
      </c>
      <c r="M95" s="2"/>
      <c r="N95" s="2">
        <v>11523</v>
      </c>
      <c r="O95" s="2"/>
      <c r="P95" s="2"/>
      <c r="Q95" s="2">
        <f t="shared" si="3"/>
        <v>2843385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737948</v>
      </c>
      <c r="E96" s="2">
        <v>133064</v>
      </c>
      <c r="F96" s="2">
        <v>99217</v>
      </c>
      <c r="G96">
        <v>1778165</v>
      </c>
      <c r="H96" s="2"/>
      <c r="I96" s="2"/>
      <c r="K96" s="2">
        <v>58</v>
      </c>
      <c r="L96" s="2">
        <v>1236</v>
      </c>
      <c r="M96" s="2"/>
      <c r="N96" s="2">
        <v>5343</v>
      </c>
      <c r="O96" s="2"/>
      <c r="P96" s="2"/>
      <c r="Q96" s="2">
        <f t="shared" si="3"/>
        <v>2755031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854118</v>
      </c>
      <c r="E97" s="2">
        <v>140743</v>
      </c>
      <c r="F97" s="2">
        <v>90872</v>
      </c>
      <c r="G97">
        <v>2159919</v>
      </c>
      <c r="H97" s="2"/>
      <c r="I97" s="2"/>
      <c r="K97" s="2">
        <v>0</v>
      </c>
      <c r="L97" s="2">
        <v>344</v>
      </c>
      <c r="M97" s="2"/>
      <c r="N97" s="2">
        <v>3675</v>
      </c>
      <c r="O97" s="2"/>
      <c r="P97" s="2"/>
      <c r="Q97" s="2">
        <f t="shared" si="3"/>
        <v>3249671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779429</v>
      </c>
      <c r="E98" s="2">
        <v>140182</v>
      </c>
      <c r="F98" s="2">
        <v>132652</v>
      </c>
      <c r="G98">
        <v>2083699</v>
      </c>
      <c r="H98" s="2"/>
      <c r="I98" s="2"/>
      <c r="K98" s="2">
        <v>0</v>
      </c>
      <c r="L98" s="2">
        <v>1386</v>
      </c>
      <c r="M98" s="2"/>
      <c r="N98" s="2">
        <v>3268</v>
      </c>
      <c r="O98" s="2"/>
      <c r="P98" s="2"/>
      <c r="Q98" s="2">
        <f t="shared" si="3"/>
        <v>3140616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659650</v>
      </c>
      <c r="E99" s="2">
        <v>127860</v>
      </c>
      <c r="F99" s="2">
        <v>138230</v>
      </c>
      <c r="G99">
        <v>1937805</v>
      </c>
      <c r="H99" s="2"/>
      <c r="I99" s="2"/>
      <c r="K99" s="2">
        <v>217</v>
      </c>
      <c r="L99" s="2">
        <v>869</v>
      </c>
      <c r="M99" s="2"/>
      <c r="N99" s="2">
        <v>5771</v>
      </c>
      <c r="O99" s="2"/>
      <c r="P99" s="2"/>
      <c r="Q99" s="2">
        <f t="shared" si="3"/>
        <v>2870402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654960</v>
      </c>
      <c r="E100" s="2">
        <v>144419</v>
      </c>
      <c r="F100" s="2">
        <v>193402</v>
      </c>
      <c r="G100">
        <v>2038420</v>
      </c>
      <c r="H100" s="2"/>
      <c r="I100" s="2"/>
      <c r="K100" s="2">
        <v>214</v>
      </c>
      <c r="L100" s="2">
        <v>243</v>
      </c>
      <c r="M100" s="2"/>
      <c r="N100" s="2">
        <v>17273</v>
      </c>
      <c r="O100" s="2"/>
      <c r="P100" s="2"/>
      <c r="Q100" s="2">
        <f t="shared" si="3"/>
        <v>3048931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507111</v>
      </c>
      <c r="E101" s="2">
        <v>132141</v>
      </c>
      <c r="F101" s="2">
        <v>285402</v>
      </c>
      <c r="G101">
        <v>1638934</v>
      </c>
      <c r="H101" s="2"/>
      <c r="I101" s="2"/>
      <c r="K101" s="2">
        <v>515</v>
      </c>
      <c r="L101" s="2">
        <v>1698</v>
      </c>
      <c r="M101" s="2"/>
      <c r="N101" s="2">
        <v>20043</v>
      </c>
      <c r="O101" s="2"/>
      <c r="P101" s="2"/>
      <c r="Q101" s="2">
        <f t="shared" si="3"/>
        <v>2585844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534595</v>
      </c>
      <c r="E102" s="2">
        <v>122999</v>
      </c>
      <c r="F102" s="2">
        <v>234950</v>
      </c>
      <c r="G102">
        <v>2342204</v>
      </c>
      <c r="H102" s="2"/>
      <c r="I102" s="2"/>
      <c r="K102" s="2">
        <v>496</v>
      </c>
      <c r="L102" s="2">
        <v>1941</v>
      </c>
      <c r="M102" s="2"/>
      <c r="N102" s="2">
        <v>23189</v>
      </c>
      <c r="O102" s="2"/>
      <c r="P102" s="2"/>
      <c r="Q102" s="2">
        <f t="shared" si="3"/>
        <v>3260374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466693</v>
      </c>
      <c r="E103" s="2">
        <v>131148</v>
      </c>
      <c r="F103" s="2">
        <v>211138</v>
      </c>
      <c r="G103">
        <v>2235503</v>
      </c>
      <c r="H103" s="2"/>
      <c r="I103" s="2"/>
      <c r="K103" s="2">
        <v>0</v>
      </c>
      <c r="L103" s="2">
        <v>3386</v>
      </c>
      <c r="M103" s="2"/>
      <c r="N103" s="2">
        <v>16846</v>
      </c>
      <c r="O103" s="2"/>
      <c r="P103" s="2"/>
      <c r="Q103" s="2">
        <f t="shared" si="3"/>
        <v>3064714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682537</v>
      </c>
      <c r="E104" s="2">
        <v>127761</v>
      </c>
      <c r="F104" s="2">
        <v>216259</v>
      </c>
      <c r="G104">
        <v>2823631</v>
      </c>
      <c r="H104" s="2"/>
      <c r="I104" s="2"/>
      <c r="K104" s="2">
        <v>0</v>
      </c>
      <c r="L104" s="2">
        <v>1424</v>
      </c>
      <c r="M104" s="2"/>
      <c r="N104" s="2">
        <v>19997</v>
      </c>
      <c r="O104" s="2"/>
      <c r="P104" s="2"/>
      <c r="Q104" s="2">
        <f t="shared" si="3"/>
        <v>3871609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636644</v>
      </c>
      <c r="E105" s="2">
        <v>129498</v>
      </c>
      <c r="F105" s="2">
        <v>233633</v>
      </c>
      <c r="G105">
        <v>2727943</v>
      </c>
      <c r="H105" s="2"/>
      <c r="I105" s="2"/>
      <c r="K105" s="2">
        <v>0</v>
      </c>
      <c r="L105" s="2">
        <v>1461</v>
      </c>
      <c r="M105" s="2"/>
      <c r="N105" s="2">
        <v>23257</v>
      </c>
      <c r="O105" s="2"/>
      <c r="P105" s="2"/>
      <c r="Q105" s="2">
        <f t="shared" si="3"/>
        <v>3752436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509899</v>
      </c>
      <c r="E106" s="2">
        <v>124999</v>
      </c>
      <c r="F106" s="2">
        <v>166936</v>
      </c>
      <c r="G106">
        <v>2439983</v>
      </c>
      <c r="H106" s="2"/>
      <c r="I106" s="2"/>
      <c r="K106" s="2">
        <v>0</v>
      </c>
      <c r="L106" s="2">
        <v>1418</v>
      </c>
      <c r="M106" s="2"/>
      <c r="N106" s="2">
        <v>19226</v>
      </c>
      <c r="O106" s="2"/>
      <c r="P106" s="2"/>
      <c r="Q106" s="2">
        <f t="shared" si="3"/>
        <v>3262461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643789</v>
      </c>
      <c r="E107" s="2">
        <v>96681</v>
      </c>
      <c r="F107" s="2">
        <v>219675</v>
      </c>
      <c r="G107">
        <v>1748909</v>
      </c>
      <c r="H107" s="2"/>
      <c r="I107" s="2"/>
      <c r="K107" s="2">
        <v>128</v>
      </c>
      <c r="L107" s="2">
        <v>1240</v>
      </c>
      <c r="M107" s="2"/>
      <c r="N107" s="2">
        <v>12650</v>
      </c>
      <c r="O107" s="2"/>
      <c r="P107" s="2"/>
      <c r="Q107" s="2">
        <f t="shared" si="3"/>
        <v>2723072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652357</v>
      </c>
      <c r="E108" s="2">
        <v>167696</v>
      </c>
      <c r="F108" s="2">
        <v>224976</v>
      </c>
      <c r="G108">
        <v>1894745</v>
      </c>
      <c r="H108" s="2"/>
      <c r="I108" s="2"/>
      <c r="K108" s="2">
        <v>426</v>
      </c>
      <c r="L108" s="2">
        <v>681</v>
      </c>
      <c r="M108" s="2"/>
      <c r="N108" s="2">
        <v>8472</v>
      </c>
      <c r="O108" s="2"/>
      <c r="P108" s="2"/>
      <c r="Q108" s="2">
        <f t="shared" si="3"/>
        <v>2949353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812273</v>
      </c>
      <c r="E109" s="2">
        <v>187828</v>
      </c>
      <c r="F109" s="2">
        <v>203343</v>
      </c>
      <c r="G109">
        <v>1965845</v>
      </c>
      <c r="H109" s="2"/>
      <c r="I109" s="2"/>
      <c r="K109" s="2">
        <v>390</v>
      </c>
      <c r="L109" s="2">
        <v>438</v>
      </c>
      <c r="M109" s="2"/>
      <c r="N109" s="2">
        <v>4317</v>
      </c>
      <c r="O109" s="2"/>
      <c r="P109" s="2"/>
      <c r="Q109" s="2">
        <f t="shared" si="3"/>
        <v>3174434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756833</v>
      </c>
      <c r="E110" s="2">
        <v>163344</v>
      </c>
      <c r="F110" s="2">
        <v>179247</v>
      </c>
      <c r="G110">
        <v>1957640</v>
      </c>
      <c r="H110" s="2"/>
      <c r="I110" s="2"/>
      <c r="K110" s="2">
        <v>404</v>
      </c>
      <c r="L110" s="2">
        <v>1054</v>
      </c>
      <c r="M110" s="2"/>
      <c r="N110" s="2">
        <v>2913</v>
      </c>
      <c r="O110" s="2"/>
      <c r="P110" s="2"/>
      <c r="Q110" s="2">
        <f t="shared" si="3"/>
        <v>3061435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666413</v>
      </c>
      <c r="E111" s="2">
        <v>129529</v>
      </c>
      <c r="F111" s="2">
        <v>124683</v>
      </c>
      <c r="G111">
        <v>1822649</v>
      </c>
      <c r="H111" s="2"/>
      <c r="I111" s="2"/>
      <c r="K111" s="2">
        <v>405</v>
      </c>
      <c r="L111" s="2">
        <v>763</v>
      </c>
      <c r="M111" s="2"/>
      <c r="N111" s="2">
        <v>5560</v>
      </c>
      <c r="O111" s="2"/>
      <c r="P111" s="2"/>
      <c r="Q111" s="2">
        <f t="shared" si="3"/>
        <v>2750002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542073</v>
      </c>
      <c r="E112" s="2">
        <v>181725</v>
      </c>
      <c r="F112" s="2">
        <v>218400</v>
      </c>
      <c r="G112">
        <v>1937212</v>
      </c>
      <c r="H112" s="2"/>
      <c r="I112" s="2"/>
      <c r="K112" s="2">
        <v>174</v>
      </c>
      <c r="L112" s="2">
        <v>438</v>
      </c>
      <c r="M112" s="2"/>
      <c r="N112" s="2">
        <v>13848</v>
      </c>
      <c r="O112" s="2"/>
      <c r="P112" s="2"/>
      <c r="Q112" s="2">
        <f t="shared" si="3"/>
        <v>2893870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515440</v>
      </c>
      <c r="E113" s="2">
        <v>178167</v>
      </c>
      <c r="F113" s="2">
        <v>219317</v>
      </c>
      <c r="G113">
        <v>1852253</v>
      </c>
      <c r="H113" s="2"/>
      <c r="I113" s="2"/>
      <c r="K113" s="2">
        <v>116</v>
      </c>
      <c r="L113" s="2">
        <v>219</v>
      </c>
      <c r="M113" s="2"/>
      <c r="N113" s="2">
        <v>17732</v>
      </c>
      <c r="O113" s="2"/>
      <c r="P113" s="2"/>
      <c r="Q113" s="2">
        <f t="shared" si="3"/>
        <v>2783244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369898</v>
      </c>
      <c r="E114" s="2">
        <v>193472</v>
      </c>
      <c r="F114" s="2">
        <v>202938</v>
      </c>
      <c r="G114">
        <v>1931323</v>
      </c>
      <c r="H114" s="2"/>
      <c r="I114" s="2"/>
      <c r="K114" s="2">
        <v>418</v>
      </c>
      <c r="L114" s="2">
        <v>1626</v>
      </c>
      <c r="M114" s="2"/>
      <c r="N114" s="2">
        <v>25184</v>
      </c>
      <c r="O114" s="2"/>
      <c r="P114" s="2"/>
      <c r="Q114" s="2">
        <f t="shared" si="3"/>
        <v>2724859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500799</v>
      </c>
      <c r="E115" s="2">
        <v>177463</v>
      </c>
      <c r="F115" s="2">
        <v>259869</v>
      </c>
      <c r="G115">
        <v>2009443</v>
      </c>
      <c r="H115" s="2"/>
      <c r="I115" s="2"/>
      <c r="K115" s="2">
        <v>528</v>
      </c>
      <c r="L115" s="2">
        <v>1586</v>
      </c>
      <c r="M115" s="2"/>
      <c r="N115" s="2">
        <v>29839</v>
      </c>
      <c r="O115" s="2"/>
      <c r="P115" s="2"/>
      <c r="Q115" s="2">
        <f t="shared" si="3"/>
        <v>2979527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730907</v>
      </c>
      <c r="E116" s="2">
        <v>160140</v>
      </c>
      <c r="F116" s="2">
        <v>219410</v>
      </c>
      <c r="G116">
        <v>2823252</v>
      </c>
      <c r="H116" s="2"/>
      <c r="I116" s="2"/>
      <c r="K116" s="2">
        <v>554</v>
      </c>
      <c r="L116" s="2">
        <v>661</v>
      </c>
      <c r="M116" s="2"/>
      <c r="N116" s="2">
        <v>23051</v>
      </c>
      <c r="O116" s="2"/>
      <c r="P116" s="2"/>
      <c r="Q116" s="2">
        <f t="shared" si="3"/>
        <v>3957975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702084</v>
      </c>
      <c r="E117" s="2">
        <v>177275</v>
      </c>
      <c r="F117" s="2">
        <v>194831</v>
      </c>
      <c r="G117">
        <v>2371919</v>
      </c>
      <c r="H117" s="2"/>
      <c r="I117" s="2"/>
      <c r="K117" s="2">
        <v>595</v>
      </c>
      <c r="L117" s="2">
        <v>858</v>
      </c>
      <c r="M117" s="2"/>
      <c r="N117" s="2">
        <v>29191</v>
      </c>
      <c r="O117" s="2"/>
      <c r="P117" s="2"/>
      <c r="Q117" s="2">
        <f t="shared" si="3"/>
        <v>3476753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624643</v>
      </c>
      <c r="E118" s="2">
        <v>166750</v>
      </c>
      <c r="F118" s="2">
        <v>169866</v>
      </c>
      <c r="G118">
        <v>2044063</v>
      </c>
      <c r="H118" s="2"/>
      <c r="I118" s="2"/>
      <c r="K118" s="2">
        <v>719</v>
      </c>
      <c r="L118" s="2">
        <v>759</v>
      </c>
      <c r="M118" s="2"/>
      <c r="N118" s="2">
        <v>27315</v>
      </c>
      <c r="O118" s="2"/>
      <c r="P118" s="2"/>
      <c r="Q118" s="2">
        <f t="shared" si="3"/>
        <v>3034115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547302</v>
      </c>
      <c r="E119" s="2">
        <v>179232</v>
      </c>
      <c r="F119" s="2">
        <v>88950</v>
      </c>
      <c r="G119">
        <v>1698203</v>
      </c>
      <c r="H119" s="2"/>
      <c r="I119" s="2"/>
      <c r="K119" s="2">
        <v>596</v>
      </c>
      <c r="L119" s="2">
        <v>964</v>
      </c>
      <c r="M119" s="2"/>
      <c r="N119" s="2">
        <v>16692</v>
      </c>
      <c r="O119" s="2"/>
      <c r="P119" s="2">
        <v>416</v>
      </c>
      <c r="Q119" s="2">
        <f t="shared" si="3"/>
        <v>2532355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419932</v>
      </c>
      <c r="E120" s="2">
        <v>168723</v>
      </c>
      <c r="F120" s="2">
        <v>141932</v>
      </c>
      <c r="G120">
        <v>1674193</v>
      </c>
      <c r="H120" s="2"/>
      <c r="I120" s="2">
        <v>0</v>
      </c>
      <c r="K120" s="2">
        <v>554</v>
      </c>
      <c r="L120" s="2">
        <v>1318</v>
      </c>
      <c r="M120" s="2"/>
      <c r="N120" s="2">
        <v>16062</v>
      </c>
      <c r="O120" s="2"/>
      <c r="P120" s="2">
        <v>382</v>
      </c>
      <c r="Q120" s="2">
        <f t="shared" si="3"/>
        <v>2423096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620978</v>
      </c>
      <c r="E121" s="2">
        <v>193909</v>
      </c>
      <c r="F121" s="2">
        <v>137854</v>
      </c>
      <c r="G121">
        <v>1566043</v>
      </c>
      <c r="H121" s="2"/>
      <c r="I121" s="2">
        <v>0</v>
      </c>
      <c r="K121" s="2">
        <v>591</v>
      </c>
      <c r="L121" s="2">
        <v>912</v>
      </c>
      <c r="M121" s="2"/>
      <c r="N121" s="2">
        <v>9529</v>
      </c>
      <c r="O121" s="2"/>
      <c r="P121" s="2">
        <v>91</v>
      </c>
      <c r="Q121" s="2">
        <f t="shared" si="3"/>
        <v>2529907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471779.34</v>
      </c>
      <c r="E122" s="2">
        <v>195323.63</v>
      </c>
      <c r="F122" s="2">
        <v>137039.46</v>
      </c>
      <c r="G122">
        <v>1546679.22</v>
      </c>
      <c r="H122" s="2"/>
      <c r="I122" s="2">
        <v>3021.66</v>
      </c>
      <c r="K122" s="2">
        <v>583.86</v>
      </c>
      <c r="L122" s="2">
        <v>933.68</v>
      </c>
      <c r="M122" s="2"/>
      <c r="N122" s="2">
        <v>13367.28</v>
      </c>
      <c r="O122" s="2"/>
      <c r="P122" s="2">
        <v>0</v>
      </c>
      <c r="Q122" s="2">
        <f t="shared" si="3"/>
        <v>2368728.13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371702.04</v>
      </c>
      <c r="E123" s="2">
        <v>179248.85</v>
      </c>
      <c r="F123" s="2">
        <v>163784.69</v>
      </c>
      <c r="G123">
        <v>1387626.37</v>
      </c>
      <c r="H123" s="2"/>
      <c r="I123" s="2">
        <v>3038.76</v>
      </c>
      <c r="K123" s="2">
        <v>474.42</v>
      </c>
      <c r="L123" s="2">
        <v>751.61</v>
      </c>
      <c r="M123" s="2"/>
      <c r="N123" s="2">
        <v>17763.11</v>
      </c>
      <c r="O123" s="2"/>
      <c r="P123" s="2">
        <v>0</v>
      </c>
      <c r="Q123" s="2">
        <f t="shared" si="3"/>
        <v>2124389.8499999996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222869.37</v>
      </c>
      <c r="E124" s="2">
        <v>192054.31</v>
      </c>
      <c r="F124" s="2">
        <v>235600.41</v>
      </c>
      <c r="G124">
        <v>1586020.7</v>
      </c>
      <c r="H124" s="2"/>
      <c r="I124" s="2">
        <v>3549.43</v>
      </c>
      <c r="K124" s="2">
        <v>219.5</v>
      </c>
      <c r="L124" s="2">
        <v>703.1</v>
      </c>
      <c r="M124" s="2"/>
      <c r="N124" s="2">
        <v>22177.86</v>
      </c>
      <c r="O124" s="2"/>
      <c r="P124" s="2">
        <v>0</v>
      </c>
      <c r="Q124" s="2">
        <f t="shared" si="3"/>
        <v>2263194.6800000002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215384.63</v>
      </c>
      <c r="E125" s="2">
        <v>185132.21</v>
      </c>
      <c r="F125" s="2">
        <v>210041.44</v>
      </c>
      <c r="G125">
        <v>1487764.13</v>
      </c>
      <c r="H125" s="2"/>
      <c r="I125" s="2">
        <v>2848.5</v>
      </c>
      <c r="K125" s="2">
        <v>571.19000000000005</v>
      </c>
      <c r="L125" s="2">
        <v>542.07000000000005</v>
      </c>
      <c r="M125" s="2"/>
      <c r="N125" s="2">
        <v>30774.51</v>
      </c>
      <c r="O125" s="2"/>
      <c r="P125" s="2">
        <v>0</v>
      </c>
      <c r="Q125" s="2">
        <f t="shared" si="3"/>
        <v>2133058.6799999997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298620.96000000002</v>
      </c>
      <c r="E126" s="2">
        <v>185976.15</v>
      </c>
      <c r="F126" s="2">
        <v>230788.62</v>
      </c>
      <c r="G126">
        <v>1645381.36</v>
      </c>
      <c r="H126" s="2"/>
      <c r="I126" s="2">
        <v>2838.02</v>
      </c>
      <c r="K126" s="2">
        <v>810.57</v>
      </c>
      <c r="L126" s="2">
        <v>775.12</v>
      </c>
      <c r="M126" s="2"/>
      <c r="N126" s="2">
        <v>33910.300000000003</v>
      </c>
      <c r="O126" s="2"/>
      <c r="P126" s="2">
        <v>0</v>
      </c>
      <c r="Q126" s="2">
        <f t="shared" si="3"/>
        <v>2399101.0999999996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455396.12</v>
      </c>
      <c r="E127" s="2">
        <v>171955.72</v>
      </c>
      <c r="F127" s="2">
        <v>228728.88</v>
      </c>
      <c r="G127">
        <v>1841247.16</v>
      </c>
      <c r="H127" s="2"/>
      <c r="I127" s="2">
        <v>2714.28</v>
      </c>
      <c r="K127" s="2">
        <v>767.76</v>
      </c>
      <c r="L127" s="2">
        <v>1717.57</v>
      </c>
      <c r="M127" s="2"/>
      <c r="N127" s="2">
        <v>38660.339999999997</v>
      </c>
      <c r="O127" s="2"/>
      <c r="P127" s="2">
        <v>0</v>
      </c>
      <c r="Q127" s="2">
        <f t="shared" si="3"/>
        <v>2741187.8299999991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665700.62</v>
      </c>
      <c r="E128" s="2">
        <v>169823.65</v>
      </c>
      <c r="F128" s="2">
        <v>242348.48</v>
      </c>
      <c r="G128">
        <v>2482070.6800000002</v>
      </c>
      <c r="H128" s="2"/>
      <c r="I128" s="2">
        <v>3272.87</v>
      </c>
      <c r="K128" s="2">
        <v>821.4</v>
      </c>
      <c r="L128" s="2">
        <v>2326.06</v>
      </c>
      <c r="M128" s="2"/>
      <c r="N128" s="2">
        <v>28288.84</v>
      </c>
      <c r="O128" s="2"/>
      <c r="P128" s="2">
        <v>0</v>
      </c>
      <c r="Q128" s="2">
        <f t="shared" si="3"/>
        <v>3594652.6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582678.82999999996</v>
      </c>
      <c r="E129" s="2">
        <v>170253.98</v>
      </c>
      <c r="F129" s="2">
        <v>197835.73</v>
      </c>
      <c r="G129">
        <v>2607559.3199999998</v>
      </c>
      <c r="H129" s="2"/>
      <c r="I129" s="2">
        <v>2977.43</v>
      </c>
      <c r="K129" s="2">
        <v>712.03</v>
      </c>
      <c r="L129" s="2">
        <v>1464.14</v>
      </c>
      <c r="M129" s="2"/>
      <c r="N129" s="2">
        <v>33188.11</v>
      </c>
      <c r="O129" s="2"/>
      <c r="P129" s="2">
        <v>0</v>
      </c>
      <c r="Q129" s="2">
        <f t="shared" si="3"/>
        <v>3596669.57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556732.97</v>
      </c>
      <c r="E130" s="2">
        <v>162437.76000000001</v>
      </c>
      <c r="F130" s="2">
        <v>160556.5</v>
      </c>
      <c r="G130">
        <v>2151008.9900000002</v>
      </c>
      <c r="H130" s="2"/>
      <c r="I130" s="2">
        <v>3154.64</v>
      </c>
      <c r="K130" s="2">
        <v>677.46</v>
      </c>
      <c r="L130" s="2">
        <v>1277.28</v>
      </c>
      <c r="M130" s="2"/>
      <c r="N130" s="2">
        <v>23809.14</v>
      </c>
      <c r="O130" s="2"/>
      <c r="P130" s="2">
        <v>0</v>
      </c>
      <c r="Q130" s="2">
        <f t="shared" si="3"/>
        <v>3059654.74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484804.58</v>
      </c>
      <c r="E131" s="2">
        <v>163449.76999999999</v>
      </c>
      <c r="F131" s="2">
        <v>96502.36</v>
      </c>
      <c r="G131">
        <v>1871496.33</v>
      </c>
      <c r="H131" s="2"/>
      <c r="I131" s="2">
        <v>3304.99</v>
      </c>
      <c r="K131" s="2">
        <v>448.33</v>
      </c>
      <c r="L131" s="2">
        <v>1086.55</v>
      </c>
      <c r="M131" s="2"/>
      <c r="N131" s="2">
        <v>22918.76</v>
      </c>
      <c r="O131" s="2"/>
      <c r="P131" s="2">
        <v>0</v>
      </c>
      <c r="Q131" s="2">
        <f t="shared" ref="Q131:Q194" si="5">SUM(D131:P131)</f>
        <v>2644011.67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583002.93999999994</v>
      </c>
      <c r="E132" s="2">
        <v>180435.8</v>
      </c>
      <c r="F132" s="2">
        <v>139664.04999999999</v>
      </c>
      <c r="G132">
        <v>1369329.9</v>
      </c>
      <c r="H132" s="2"/>
      <c r="I132" s="2">
        <v>3515.19</v>
      </c>
      <c r="K132" s="2">
        <v>630.1</v>
      </c>
      <c r="L132" s="2">
        <v>948.51</v>
      </c>
      <c r="M132" s="2"/>
      <c r="N132" s="2">
        <v>14134.58</v>
      </c>
      <c r="O132" s="2"/>
      <c r="P132" s="2">
        <v>0</v>
      </c>
      <c r="Q132" s="2">
        <f t="shared" si="5"/>
        <v>2291661.0699999998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498631.91</v>
      </c>
      <c r="E133" s="2">
        <v>190027.18</v>
      </c>
      <c r="F133" s="2">
        <v>147692.41</v>
      </c>
      <c r="G133">
        <v>1865212.39</v>
      </c>
      <c r="H133" s="2"/>
      <c r="I133" s="2">
        <v>3581.24</v>
      </c>
      <c r="K133" s="2">
        <v>544.26</v>
      </c>
      <c r="L133" s="2">
        <v>1686.98</v>
      </c>
      <c r="M133" s="2"/>
      <c r="N133" s="2">
        <v>12231.68</v>
      </c>
      <c r="O133" s="2"/>
      <c r="P133" s="2">
        <v>0</v>
      </c>
      <c r="Q133" s="2">
        <f t="shared" si="5"/>
        <v>2719608.05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322501.40999999997</v>
      </c>
      <c r="E134" s="2">
        <v>181948.65</v>
      </c>
      <c r="F134" s="2">
        <v>157088.09</v>
      </c>
      <c r="G134">
        <v>1828962.96</v>
      </c>
      <c r="H134" s="2"/>
      <c r="I134" s="2">
        <v>1078.93</v>
      </c>
      <c r="K134" s="2">
        <v>673.5</v>
      </c>
      <c r="L134" s="2">
        <v>1677.05</v>
      </c>
      <c r="M134" s="2"/>
      <c r="N134" s="2">
        <v>11774.5</v>
      </c>
      <c r="O134" s="2"/>
      <c r="P134" s="2">
        <v>0</v>
      </c>
      <c r="Q134" s="2">
        <f t="shared" si="5"/>
        <v>2505705.09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192364.62</v>
      </c>
      <c r="E135" s="2">
        <v>171682.52</v>
      </c>
      <c r="F135" s="2">
        <v>169129.99</v>
      </c>
      <c r="G135">
        <v>1660267.38</v>
      </c>
      <c r="H135" s="2"/>
      <c r="I135" s="2">
        <v>900.5</v>
      </c>
      <c r="K135" s="2">
        <v>655.74</v>
      </c>
      <c r="L135" s="2">
        <v>503.9</v>
      </c>
      <c r="M135" s="2"/>
      <c r="N135" s="2">
        <v>15220.1</v>
      </c>
      <c r="O135" s="2"/>
      <c r="P135" s="2">
        <v>0</v>
      </c>
      <c r="Q135" s="2">
        <f t="shared" si="5"/>
        <v>2210724.75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167196.06</v>
      </c>
      <c r="E136" s="2">
        <v>180044.45</v>
      </c>
      <c r="F136" s="2">
        <v>196726.86</v>
      </c>
      <c r="G136">
        <v>1661922.41</v>
      </c>
      <c r="H136" s="2"/>
      <c r="I136" s="2">
        <v>1069.3399999999999</v>
      </c>
      <c r="J136">
        <v>1872.09</v>
      </c>
      <c r="K136" s="2">
        <v>24.47</v>
      </c>
      <c r="L136" s="2">
        <v>1605.93</v>
      </c>
      <c r="M136" s="2"/>
      <c r="N136" s="2">
        <v>21904.57</v>
      </c>
      <c r="O136" s="2"/>
      <c r="P136" s="2">
        <v>0</v>
      </c>
      <c r="Q136" s="2">
        <f t="shared" si="5"/>
        <v>2232366.1799999997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121840.02</v>
      </c>
      <c r="E137" s="2">
        <v>170086.67</v>
      </c>
      <c r="F137" s="2">
        <v>313553.56</v>
      </c>
      <c r="G137">
        <v>1513525.15</v>
      </c>
      <c r="H137" s="2"/>
      <c r="I137" s="2">
        <v>894.6</v>
      </c>
      <c r="J137">
        <v>1839.2</v>
      </c>
      <c r="K137" s="2">
        <v>602.07000000000005</v>
      </c>
      <c r="L137" s="2">
        <v>1774.07</v>
      </c>
      <c r="M137" s="2"/>
      <c r="N137" s="2">
        <v>34197.56</v>
      </c>
      <c r="O137" s="2"/>
      <c r="P137" s="2">
        <v>0</v>
      </c>
      <c r="Q137" s="2">
        <f t="shared" si="5"/>
        <v>2158312.9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81270.64</v>
      </c>
      <c r="E138" s="2">
        <v>184385.1</v>
      </c>
      <c r="F138" s="2">
        <v>233338.32</v>
      </c>
      <c r="G138">
        <v>2277351.2999999998</v>
      </c>
      <c r="H138" s="2"/>
      <c r="I138" s="2">
        <v>762.73</v>
      </c>
      <c r="J138">
        <v>1907.41</v>
      </c>
      <c r="K138" s="2">
        <v>774.83</v>
      </c>
      <c r="L138" s="2">
        <v>967.74</v>
      </c>
      <c r="M138" s="2"/>
      <c r="N138" s="2">
        <v>50081.49</v>
      </c>
      <c r="O138" s="2"/>
      <c r="P138" s="2">
        <v>0</v>
      </c>
      <c r="Q138" s="2">
        <f t="shared" si="5"/>
        <v>2830839.5600000005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125633.44</v>
      </c>
      <c r="E139" s="2">
        <v>200788.58</v>
      </c>
      <c r="F139" s="2">
        <v>280937.52</v>
      </c>
      <c r="G139">
        <v>2397944.9700000002</v>
      </c>
      <c r="H139" s="2"/>
      <c r="I139" s="2">
        <v>881.57</v>
      </c>
      <c r="J139">
        <v>1851.97</v>
      </c>
      <c r="K139" s="2">
        <v>510.07</v>
      </c>
      <c r="L139" s="2">
        <v>1396.35</v>
      </c>
      <c r="M139" s="2"/>
      <c r="N139" s="2">
        <v>51299.65</v>
      </c>
      <c r="O139" s="2"/>
      <c r="P139" s="2">
        <v>0</v>
      </c>
      <c r="Q139" s="2">
        <f t="shared" si="5"/>
        <v>3061244.12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524716.35</v>
      </c>
      <c r="E140" s="2">
        <v>198963.05</v>
      </c>
      <c r="F140" s="2">
        <v>251803.57</v>
      </c>
      <c r="G140">
        <v>2787147.71</v>
      </c>
      <c r="H140" s="2"/>
      <c r="I140" s="2">
        <v>1003.16</v>
      </c>
      <c r="J140">
        <v>1938.66</v>
      </c>
      <c r="K140" s="2">
        <v>768.09</v>
      </c>
      <c r="L140" s="2">
        <v>2682.51</v>
      </c>
      <c r="M140" s="2"/>
      <c r="N140" s="2">
        <v>50803.22</v>
      </c>
      <c r="O140" s="2">
        <v>13983</v>
      </c>
      <c r="P140" s="2">
        <v>0</v>
      </c>
      <c r="Q140" s="2">
        <f t="shared" si="5"/>
        <v>3833809.32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558207.49</v>
      </c>
      <c r="E141" s="2">
        <v>197714.43</v>
      </c>
      <c r="F141" s="2">
        <v>231117.54</v>
      </c>
      <c r="G141">
        <v>2994800.57</v>
      </c>
      <c r="H141" s="2"/>
      <c r="I141" s="2">
        <v>970.37</v>
      </c>
      <c r="J141">
        <v>1921.98</v>
      </c>
      <c r="K141" s="2">
        <v>703.84</v>
      </c>
      <c r="L141" s="2">
        <v>1648.2</v>
      </c>
      <c r="M141" s="2"/>
      <c r="N141" s="2">
        <v>49556.09</v>
      </c>
      <c r="O141" s="2">
        <v>16024</v>
      </c>
      <c r="P141" s="2">
        <v>0</v>
      </c>
      <c r="Q141" s="2">
        <f t="shared" si="5"/>
        <v>4052664.51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532836.93000000005</v>
      </c>
      <c r="E142" s="2">
        <v>203670.83</v>
      </c>
      <c r="F142" s="2">
        <v>185768.07</v>
      </c>
      <c r="G142">
        <v>2439082.66</v>
      </c>
      <c r="H142" s="2"/>
      <c r="I142" s="2">
        <v>1084.9100000000001</v>
      </c>
      <c r="J142">
        <v>1833.48</v>
      </c>
      <c r="K142" s="2">
        <v>762.52</v>
      </c>
      <c r="L142" s="2">
        <v>1662.46</v>
      </c>
      <c r="M142" s="2"/>
      <c r="N142" s="2">
        <v>55885.53</v>
      </c>
      <c r="O142" s="2">
        <v>11699</v>
      </c>
      <c r="P142" s="2">
        <v>0</v>
      </c>
      <c r="Q142" s="2">
        <f t="shared" si="5"/>
        <v>3434286.39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512528.02</v>
      </c>
      <c r="E143" s="2">
        <v>211260.48</v>
      </c>
      <c r="F143" s="2">
        <v>102151.83</v>
      </c>
      <c r="G143">
        <v>2214156.11</v>
      </c>
      <c r="H143" s="2"/>
      <c r="I143" s="2">
        <v>1150.92</v>
      </c>
      <c r="J143">
        <v>1905.74</v>
      </c>
      <c r="K143" s="2">
        <v>727.01</v>
      </c>
      <c r="L143" s="2">
        <v>1462.56</v>
      </c>
      <c r="M143" s="2"/>
      <c r="N143" s="2">
        <v>54275.4</v>
      </c>
      <c r="O143" s="2">
        <v>19768</v>
      </c>
      <c r="P143" s="2">
        <v>0</v>
      </c>
      <c r="Q143" s="2">
        <f t="shared" si="5"/>
        <v>3119386.07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494976.51</v>
      </c>
      <c r="E144" s="2">
        <v>222331.79</v>
      </c>
      <c r="F144" s="2">
        <v>177574.9</v>
      </c>
      <c r="G144">
        <v>1737575.28</v>
      </c>
      <c r="H144" s="2"/>
      <c r="I144" s="2">
        <v>1160.6099999999999</v>
      </c>
      <c r="J144">
        <v>1912.18</v>
      </c>
      <c r="K144" s="2">
        <v>439.17</v>
      </c>
      <c r="L144" s="2">
        <v>1262.31</v>
      </c>
      <c r="M144" s="2"/>
      <c r="N144" s="2">
        <v>44109.53</v>
      </c>
      <c r="O144" s="2">
        <v>26394</v>
      </c>
      <c r="P144" s="2">
        <v>0</v>
      </c>
      <c r="Q144" s="2">
        <f t="shared" si="5"/>
        <v>2707736.28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445360.15</v>
      </c>
      <c r="E145" s="2">
        <v>224588.25</v>
      </c>
      <c r="F145" s="2">
        <v>141224.76999999999</v>
      </c>
      <c r="G145">
        <v>2133921.7799999998</v>
      </c>
      <c r="H145" s="2"/>
      <c r="I145" s="2">
        <v>971.37</v>
      </c>
      <c r="J145">
        <v>1978.29</v>
      </c>
      <c r="K145" s="2">
        <v>682.95</v>
      </c>
      <c r="L145" s="2">
        <v>2231.63</v>
      </c>
      <c r="M145" s="2"/>
      <c r="N145" s="2">
        <v>34308.9</v>
      </c>
      <c r="O145" s="2">
        <v>40920</v>
      </c>
      <c r="P145" s="2">
        <v>0</v>
      </c>
      <c r="Q145" s="2">
        <f t="shared" si="5"/>
        <v>3026188.09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456173.77</v>
      </c>
      <c r="E146" s="2">
        <v>243958.23</v>
      </c>
      <c r="F146" s="2">
        <v>134234.51999999999</v>
      </c>
      <c r="G146">
        <v>2197080.7599999998</v>
      </c>
      <c r="H146" s="2"/>
      <c r="I146" s="2">
        <v>1690.54</v>
      </c>
      <c r="J146">
        <v>1979.7</v>
      </c>
      <c r="K146" s="2">
        <v>608.66</v>
      </c>
      <c r="L146" s="2">
        <v>1629.04</v>
      </c>
      <c r="M146" s="2"/>
      <c r="N146" s="2">
        <v>42362.71</v>
      </c>
      <c r="O146" s="2">
        <v>13366</v>
      </c>
      <c r="P146" s="2">
        <v>0</v>
      </c>
      <c r="Q146" s="2">
        <f t="shared" si="5"/>
        <v>3093083.93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359811.9</v>
      </c>
      <c r="E147" s="2">
        <v>222005.92</v>
      </c>
      <c r="F147" s="2">
        <v>151376.04</v>
      </c>
      <c r="G147">
        <v>1925656.91</v>
      </c>
      <c r="H147" s="2"/>
      <c r="I147" s="2">
        <v>1758.42</v>
      </c>
      <c r="J147">
        <v>1756.76</v>
      </c>
      <c r="K147" s="2">
        <v>374.28</v>
      </c>
      <c r="L147" s="2">
        <v>626.88</v>
      </c>
      <c r="M147" s="2"/>
      <c r="N147" s="2">
        <v>51496.83</v>
      </c>
      <c r="O147" s="2">
        <v>18591</v>
      </c>
      <c r="P147" s="2">
        <v>0</v>
      </c>
      <c r="Q147" s="2">
        <f t="shared" si="5"/>
        <v>2733454.9399999995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393424.53</v>
      </c>
      <c r="E148" s="2">
        <v>237402.32</v>
      </c>
      <c r="F148" s="2">
        <v>305747.63</v>
      </c>
      <c r="G148">
        <v>1721374.56</v>
      </c>
      <c r="H148" s="2"/>
      <c r="I148" s="2">
        <v>2278.67</v>
      </c>
      <c r="J148">
        <v>2037.03</v>
      </c>
      <c r="K148" s="2">
        <v>39.89</v>
      </c>
      <c r="L148" s="2">
        <v>1273.4000000000001</v>
      </c>
      <c r="M148" s="2"/>
      <c r="N148" s="2">
        <v>63155.9</v>
      </c>
      <c r="O148" s="2">
        <v>22603</v>
      </c>
      <c r="P148" s="2">
        <v>0</v>
      </c>
      <c r="Q148" s="2">
        <f t="shared" si="5"/>
        <v>2749336.9299999997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386851.43</v>
      </c>
      <c r="E149" s="2">
        <v>225036.87</v>
      </c>
      <c r="F149" s="2">
        <v>334406.56</v>
      </c>
      <c r="G149">
        <v>1330219.6299999999</v>
      </c>
      <c r="H149" s="2"/>
      <c r="I149" s="2">
        <v>1486.64</v>
      </c>
      <c r="J149">
        <v>1953.26</v>
      </c>
      <c r="K149" s="2">
        <v>161.18</v>
      </c>
      <c r="L149" s="2">
        <v>910.56</v>
      </c>
      <c r="M149" s="2"/>
      <c r="N149" s="2">
        <v>72939.789999999994</v>
      </c>
      <c r="O149" s="2">
        <v>24871</v>
      </c>
      <c r="P149" s="2">
        <v>0</v>
      </c>
      <c r="Q149" s="2">
        <f t="shared" si="5"/>
        <v>2378836.9200000004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364518.95</v>
      </c>
      <c r="E150" s="2">
        <v>221421.97</v>
      </c>
      <c r="F150" s="2">
        <v>303080.61</v>
      </c>
      <c r="G150">
        <v>1815394.41</v>
      </c>
      <c r="H150" s="2"/>
      <c r="I150" s="2">
        <v>2200.98</v>
      </c>
      <c r="J150">
        <v>2037.63</v>
      </c>
      <c r="K150" s="2">
        <v>660.58</v>
      </c>
      <c r="L150" s="2">
        <v>2022.14</v>
      </c>
      <c r="M150" s="2"/>
      <c r="N150" s="2">
        <v>79040.59</v>
      </c>
      <c r="O150" s="2">
        <v>28622</v>
      </c>
      <c r="P150" s="2">
        <v>0</v>
      </c>
      <c r="Q150" s="2">
        <f t="shared" si="5"/>
        <v>2818999.86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568316.61</v>
      </c>
      <c r="E151" s="2">
        <v>205218.41</v>
      </c>
      <c r="F151" s="2">
        <v>277702.90000000002</v>
      </c>
      <c r="G151">
        <v>2349551.5499999998</v>
      </c>
      <c r="H151" s="2"/>
      <c r="I151" s="2">
        <v>2262.8200000000002</v>
      </c>
      <c r="J151">
        <v>1994.62</v>
      </c>
      <c r="K151" s="2">
        <v>751.66</v>
      </c>
      <c r="L151" s="2">
        <v>1879.85</v>
      </c>
      <c r="M151" s="2"/>
      <c r="N151" s="2">
        <v>80281.45</v>
      </c>
      <c r="O151" s="2">
        <v>24246</v>
      </c>
      <c r="P151" s="2">
        <v>0</v>
      </c>
      <c r="Q151" s="2">
        <f t="shared" si="5"/>
        <v>3512205.87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635625.72</v>
      </c>
      <c r="E152" s="2">
        <v>198009.54</v>
      </c>
      <c r="F152" s="2">
        <v>247120.39</v>
      </c>
      <c r="G152">
        <v>2874896.73</v>
      </c>
      <c r="H152" s="2"/>
      <c r="I152" s="2">
        <v>2022.61</v>
      </c>
      <c r="J152">
        <v>2086.8200000000002</v>
      </c>
      <c r="K152" s="2">
        <v>645.04999999999995</v>
      </c>
      <c r="L152" s="2">
        <v>1440.14</v>
      </c>
      <c r="M152" s="2"/>
      <c r="N152" s="2">
        <v>62401.05</v>
      </c>
      <c r="O152" s="2">
        <v>20482</v>
      </c>
      <c r="P152" s="2">
        <v>0</v>
      </c>
      <c r="Q152" s="2">
        <f t="shared" si="5"/>
        <v>4044730.0499999993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575840.44999999995</v>
      </c>
      <c r="E153" s="2">
        <v>201951.84</v>
      </c>
      <c r="F153" s="2">
        <v>237142.35</v>
      </c>
      <c r="G153">
        <v>2634244.17</v>
      </c>
      <c r="H153" s="2"/>
      <c r="I153" s="2">
        <v>2083.11</v>
      </c>
      <c r="J153">
        <v>2091.1</v>
      </c>
      <c r="K153" s="2">
        <v>694.55</v>
      </c>
      <c r="L153" s="2">
        <v>1739.04</v>
      </c>
      <c r="M153" s="2"/>
      <c r="N153" s="2">
        <v>62454.94</v>
      </c>
      <c r="O153" s="2">
        <v>21773</v>
      </c>
      <c r="P153" s="2">
        <v>0</v>
      </c>
      <c r="Q153" s="2">
        <f t="shared" si="5"/>
        <v>3740014.5499999993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406608.21</v>
      </c>
      <c r="E154" s="2">
        <v>203468.97</v>
      </c>
      <c r="F154" s="2">
        <v>182446.45</v>
      </c>
      <c r="G154">
        <v>2099745.88</v>
      </c>
      <c r="H154" s="2"/>
      <c r="I154" s="2">
        <v>2203.1</v>
      </c>
      <c r="J154">
        <v>1971.3</v>
      </c>
      <c r="K154" s="2">
        <v>627.84</v>
      </c>
      <c r="L154" s="2">
        <v>1963.76</v>
      </c>
      <c r="M154" s="2"/>
      <c r="N154" s="2">
        <v>62074</v>
      </c>
      <c r="O154" s="2">
        <v>20410</v>
      </c>
      <c r="P154" s="2">
        <v>0</v>
      </c>
      <c r="Q154" s="2">
        <f t="shared" si="5"/>
        <v>2981519.5099999993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274388.84999999998</v>
      </c>
      <c r="E155" s="2">
        <v>231762.75</v>
      </c>
      <c r="F155" s="2">
        <v>206694.18</v>
      </c>
      <c r="G155">
        <v>1972502.27</v>
      </c>
      <c r="H155" s="2"/>
      <c r="I155" s="2">
        <v>2726.28</v>
      </c>
      <c r="J155">
        <v>2075.58</v>
      </c>
      <c r="K155" s="2">
        <v>545.14</v>
      </c>
      <c r="L155" s="2">
        <v>1790.22</v>
      </c>
      <c r="M155" s="2"/>
      <c r="N155" s="2">
        <v>71700.87</v>
      </c>
      <c r="O155" s="2">
        <v>17278</v>
      </c>
      <c r="P155" s="2">
        <v>0</v>
      </c>
      <c r="Q155" s="2">
        <f t="shared" si="5"/>
        <v>2781464.14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326522.32</v>
      </c>
      <c r="E156" s="2">
        <v>231681.09</v>
      </c>
      <c r="F156" s="2">
        <v>141780.66</v>
      </c>
      <c r="G156">
        <v>1777001.39</v>
      </c>
      <c r="H156" s="2"/>
      <c r="I156" s="2">
        <v>1950.48</v>
      </c>
      <c r="J156">
        <v>2103.35</v>
      </c>
      <c r="K156" s="2">
        <v>648.57000000000005</v>
      </c>
      <c r="L156" s="2">
        <v>1882</v>
      </c>
      <c r="M156" s="2"/>
      <c r="N156" s="2">
        <v>48984.94</v>
      </c>
      <c r="O156" s="2">
        <v>24372</v>
      </c>
      <c r="P156" s="2">
        <v>0</v>
      </c>
      <c r="Q156" s="2">
        <f t="shared" si="5"/>
        <v>2556926.7999999998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506470.52</v>
      </c>
      <c r="E157" s="2">
        <v>248035.19</v>
      </c>
      <c r="F157" s="2">
        <v>160210.72</v>
      </c>
      <c r="G157">
        <v>2068964.92</v>
      </c>
      <c r="H157" s="2"/>
      <c r="I157" s="2">
        <v>2724.98</v>
      </c>
      <c r="J157">
        <v>2189.85</v>
      </c>
      <c r="K157" s="2">
        <v>546.75</v>
      </c>
      <c r="L157" s="2">
        <v>1733.28</v>
      </c>
      <c r="M157" s="2"/>
      <c r="N157" s="2">
        <v>48488.94</v>
      </c>
      <c r="O157" s="2">
        <v>13935</v>
      </c>
      <c r="P157" s="2">
        <v>0</v>
      </c>
      <c r="Q157" s="2">
        <f t="shared" si="5"/>
        <v>3053300.1499999994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669761.66</v>
      </c>
      <c r="E158" s="2">
        <v>271349.49</v>
      </c>
      <c r="F158" s="2">
        <v>172080.34</v>
      </c>
      <c r="G158">
        <v>1572755.21</v>
      </c>
      <c r="H158" s="2"/>
      <c r="I158" s="2">
        <v>1946.58</v>
      </c>
      <c r="J158">
        <v>1963.77</v>
      </c>
      <c r="K158" s="2">
        <v>560.11</v>
      </c>
      <c r="L158" s="2">
        <v>499.5</v>
      </c>
      <c r="M158" s="2"/>
      <c r="N158" s="2">
        <v>51628.08</v>
      </c>
      <c r="O158" s="2">
        <v>14924</v>
      </c>
      <c r="P158" s="2">
        <v>0</v>
      </c>
      <c r="Q158" s="2">
        <f t="shared" si="5"/>
        <v>2757468.74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724263.11</v>
      </c>
      <c r="E159" s="2">
        <v>241435.16</v>
      </c>
      <c r="F159" s="2">
        <v>199985.42</v>
      </c>
      <c r="G159">
        <v>1396253.28</v>
      </c>
      <c r="H159" s="2"/>
      <c r="I159" s="2">
        <v>1749.02</v>
      </c>
      <c r="J159">
        <v>1690.95</v>
      </c>
      <c r="K159" s="2">
        <v>515.29</v>
      </c>
      <c r="L159" s="2">
        <v>638.22</v>
      </c>
      <c r="M159" s="2"/>
      <c r="N159" s="2">
        <v>54169.03</v>
      </c>
      <c r="O159" s="2">
        <v>25071</v>
      </c>
      <c r="P159" s="2">
        <v>0</v>
      </c>
      <c r="Q159" s="2">
        <f t="shared" si="5"/>
        <v>2645770.48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546291.48</v>
      </c>
      <c r="E160" s="2">
        <v>263355.18</v>
      </c>
      <c r="F160" s="2">
        <v>288268.67</v>
      </c>
      <c r="G160">
        <v>1240657.44</v>
      </c>
      <c r="H160" s="2"/>
      <c r="I160" s="2">
        <v>2047.71</v>
      </c>
      <c r="J160">
        <v>2133.35</v>
      </c>
      <c r="K160" s="2">
        <v>0.59</v>
      </c>
      <c r="L160" s="2">
        <v>1348.11</v>
      </c>
      <c r="M160" s="2"/>
      <c r="N160" s="2">
        <v>78185.399999999994</v>
      </c>
      <c r="O160" s="2">
        <v>32023</v>
      </c>
      <c r="P160" s="2">
        <v>0</v>
      </c>
      <c r="Q160" s="2">
        <f t="shared" si="5"/>
        <v>2454310.9299999992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473634.72</v>
      </c>
      <c r="E161" s="2">
        <v>250751.75</v>
      </c>
      <c r="F161" s="2">
        <v>287556.95</v>
      </c>
      <c r="G161">
        <v>1495426.34</v>
      </c>
      <c r="H161" s="2"/>
      <c r="I161" s="2">
        <v>1926.59</v>
      </c>
      <c r="J161">
        <v>2074.4299999999998</v>
      </c>
      <c r="K161" s="2">
        <v>249.53</v>
      </c>
      <c r="L161" s="2">
        <v>1430.29</v>
      </c>
      <c r="M161" s="2"/>
      <c r="N161" s="2">
        <v>83415.350000000006</v>
      </c>
      <c r="O161" s="2">
        <v>26420</v>
      </c>
      <c r="P161" s="2">
        <v>0</v>
      </c>
      <c r="Q161" s="2">
        <f t="shared" si="5"/>
        <v>2622885.9499999997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540747.99</v>
      </c>
      <c r="E162" s="2">
        <v>249838.76</v>
      </c>
      <c r="F162" s="2">
        <v>296668.84000000003</v>
      </c>
      <c r="G162">
        <v>1648832.33</v>
      </c>
      <c r="H162" s="2"/>
      <c r="I162" s="2">
        <v>2002.05</v>
      </c>
      <c r="J162">
        <v>2062.25</v>
      </c>
      <c r="K162" s="2">
        <v>584.71</v>
      </c>
      <c r="L162" s="2">
        <v>1196.3699999999999</v>
      </c>
      <c r="M162" s="2"/>
      <c r="N162" s="2">
        <v>97266.6</v>
      </c>
      <c r="O162" s="2">
        <v>31132</v>
      </c>
      <c r="P162" s="2"/>
      <c r="Q162" s="2">
        <f t="shared" si="5"/>
        <v>2870331.9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643264.12</v>
      </c>
      <c r="E163" s="2">
        <v>235640.15</v>
      </c>
      <c r="F163" s="2">
        <v>236014.48</v>
      </c>
      <c r="G163">
        <v>1916603.27</v>
      </c>
      <c r="H163" s="2"/>
      <c r="I163" s="2">
        <v>1891.69</v>
      </c>
      <c r="J163">
        <v>2068.91</v>
      </c>
      <c r="K163" s="2">
        <v>416.07</v>
      </c>
      <c r="L163" s="2">
        <v>1573.3</v>
      </c>
      <c r="M163" s="2"/>
      <c r="N163" s="2">
        <v>109594.23</v>
      </c>
      <c r="O163" s="2">
        <v>23510</v>
      </c>
      <c r="P163" s="2"/>
      <c r="Q163" s="2">
        <f t="shared" si="5"/>
        <v>3170576.2199999997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759606.5</v>
      </c>
      <c r="E164" s="2">
        <v>231012.45</v>
      </c>
      <c r="F164" s="2">
        <v>207785.16</v>
      </c>
      <c r="G164">
        <v>2641749.67</v>
      </c>
      <c r="H164" s="2"/>
      <c r="I164" s="2">
        <v>2023.88</v>
      </c>
      <c r="J164">
        <v>2162.23</v>
      </c>
      <c r="K164" s="2">
        <v>535.36</v>
      </c>
      <c r="L164" s="2">
        <v>1571.05</v>
      </c>
      <c r="M164" s="2"/>
      <c r="N164" s="2">
        <v>96519.05</v>
      </c>
      <c r="O164" s="2">
        <v>24606</v>
      </c>
      <c r="P164" s="2"/>
      <c r="Q164" s="2">
        <f t="shared" si="5"/>
        <v>3967571.3499999992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606352.18999999994</v>
      </c>
      <c r="E165" s="2">
        <v>240031.65</v>
      </c>
      <c r="F165" s="2">
        <v>166952.38</v>
      </c>
      <c r="G165">
        <v>2555483.4500000002</v>
      </c>
      <c r="H165" s="2"/>
      <c r="I165" s="2">
        <v>2238.62</v>
      </c>
      <c r="J165">
        <v>2199.69</v>
      </c>
      <c r="K165" s="2">
        <v>493.06</v>
      </c>
      <c r="L165" s="2">
        <v>1428.46</v>
      </c>
      <c r="M165" s="2"/>
      <c r="N165" s="2">
        <v>103011.93</v>
      </c>
      <c r="O165" s="2">
        <v>18893</v>
      </c>
      <c r="P165" s="2"/>
      <c r="Q165" s="2">
        <f t="shared" si="5"/>
        <v>3697084.43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439298.87</v>
      </c>
      <c r="E166" s="2">
        <v>240063.62</v>
      </c>
      <c r="F166" s="2">
        <v>169116.3</v>
      </c>
      <c r="G166">
        <v>2455772.81</v>
      </c>
      <c r="H166" s="2"/>
      <c r="I166" s="2">
        <v>2149.81</v>
      </c>
      <c r="J166">
        <v>2071.6799999999998</v>
      </c>
      <c r="K166" s="2">
        <v>610.74</v>
      </c>
      <c r="L166" s="2">
        <v>1906.68</v>
      </c>
      <c r="M166" s="2"/>
      <c r="N166" s="2">
        <v>104281.64</v>
      </c>
      <c r="O166" s="2">
        <v>21415</v>
      </c>
      <c r="P166" s="2"/>
      <c r="Q166" s="2">
        <f t="shared" si="5"/>
        <v>3436687.1500000008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430093.11</v>
      </c>
      <c r="E167" s="2">
        <v>243860.58</v>
      </c>
      <c r="F167" s="2">
        <v>104577.12</v>
      </c>
      <c r="G167">
        <v>2215893.61</v>
      </c>
      <c r="H167" s="2"/>
      <c r="I167" s="2">
        <v>2242.6</v>
      </c>
      <c r="J167">
        <v>2050.12</v>
      </c>
      <c r="K167" s="2">
        <v>528.71</v>
      </c>
      <c r="L167" s="2">
        <v>1711.57</v>
      </c>
      <c r="M167" s="2"/>
      <c r="N167" s="2">
        <v>104259.14</v>
      </c>
      <c r="O167" s="2">
        <v>21711</v>
      </c>
      <c r="P167" s="2"/>
      <c r="Q167" s="2">
        <f t="shared" si="5"/>
        <v>3126927.56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400543.43</v>
      </c>
      <c r="E168" s="2">
        <v>265109.36</v>
      </c>
      <c r="F168" s="2">
        <v>156597.1</v>
      </c>
      <c r="G168">
        <v>1784330.94</v>
      </c>
      <c r="H168" s="2"/>
      <c r="I168" s="2">
        <v>1990.23</v>
      </c>
      <c r="J168">
        <v>2073.6799999999998</v>
      </c>
      <c r="K168" s="2">
        <v>441.65</v>
      </c>
      <c r="L168" s="2">
        <v>1317.97</v>
      </c>
      <c r="M168" s="2"/>
      <c r="N168" s="2">
        <v>85791.28</v>
      </c>
      <c r="O168" s="2">
        <v>24508</v>
      </c>
      <c r="P168" s="2"/>
      <c r="Q168" s="2">
        <f t="shared" si="5"/>
        <v>2722703.64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314006.40999999997</v>
      </c>
      <c r="E169" s="2">
        <v>273264.14</v>
      </c>
      <c r="F169" s="2">
        <v>123631.6</v>
      </c>
      <c r="G169">
        <v>1908834.45</v>
      </c>
      <c r="H169" s="2"/>
      <c r="I169" s="2">
        <v>2208.33</v>
      </c>
      <c r="J169">
        <v>2014</v>
      </c>
      <c r="K169" s="2">
        <v>215.56</v>
      </c>
      <c r="L169" s="2">
        <v>725.14</v>
      </c>
      <c r="M169" s="2"/>
      <c r="N169" s="2">
        <v>59499.89</v>
      </c>
      <c r="O169" s="2">
        <v>35921</v>
      </c>
      <c r="P169" s="2"/>
      <c r="Q169" s="2">
        <f t="shared" si="5"/>
        <v>2720320.5200000005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211408</v>
      </c>
      <c r="E170" s="2">
        <v>233328</v>
      </c>
      <c r="F170" s="2">
        <v>265385</v>
      </c>
      <c r="G170">
        <v>1864166</v>
      </c>
      <c r="H170" s="2"/>
      <c r="I170" s="2">
        <v>71</v>
      </c>
      <c r="J170">
        <v>2122</v>
      </c>
      <c r="K170" s="2">
        <v>282</v>
      </c>
      <c r="L170" s="2">
        <v>2015</v>
      </c>
      <c r="M170" s="2"/>
      <c r="N170" s="2">
        <v>82070</v>
      </c>
      <c r="O170" s="2">
        <v>25064</v>
      </c>
      <c r="P170" s="2"/>
      <c r="Q170" s="2">
        <f t="shared" si="5"/>
        <v>2685911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159073</v>
      </c>
      <c r="E171" s="2">
        <v>237557</v>
      </c>
      <c r="F171" s="2">
        <v>197852</v>
      </c>
      <c r="G171">
        <v>1891779</v>
      </c>
      <c r="H171" s="2"/>
      <c r="I171" s="2">
        <v>66</v>
      </c>
      <c r="J171">
        <v>1841</v>
      </c>
      <c r="K171" s="2">
        <v>323</v>
      </c>
      <c r="L171" s="2">
        <v>1544</v>
      </c>
      <c r="M171" s="2"/>
      <c r="N171" s="2">
        <v>115628</v>
      </c>
      <c r="O171" s="2">
        <v>26592</v>
      </c>
      <c r="P171" s="2"/>
      <c r="Q171" s="2">
        <f t="shared" si="5"/>
        <v>2632255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166945</v>
      </c>
      <c r="E172" s="2">
        <v>269190</v>
      </c>
      <c r="F172" s="2">
        <v>221629</v>
      </c>
      <c r="G172">
        <v>1902032</v>
      </c>
      <c r="H172" s="2"/>
      <c r="I172" s="2">
        <v>79</v>
      </c>
      <c r="J172">
        <v>2036</v>
      </c>
      <c r="K172" s="2">
        <v>83</v>
      </c>
      <c r="L172" s="2">
        <v>769</v>
      </c>
      <c r="M172" s="2"/>
      <c r="N172" s="2">
        <v>149565</v>
      </c>
      <c r="O172" s="2">
        <v>20704</v>
      </c>
      <c r="P172" s="2"/>
      <c r="Q172" s="2">
        <f t="shared" si="5"/>
        <v>2733032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104212</v>
      </c>
      <c r="E173" s="2">
        <v>260968</v>
      </c>
      <c r="F173" s="2">
        <v>258092</v>
      </c>
      <c r="G173">
        <v>2265872</v>
      </c>
      <c r="H173" s="2"/>
      <c r="I173" s="2">
        <v>62</v>
      </c>
      <c r="J173">
        <v>2029</v>
      </c>
      <c r="K173" s="2">
        <v>511</v>
      </c>
      <c r="L173" s="2">
        <v>716</v>
      </c>
      <c r="M173" s="2"/>
      <c r="N173" s="2">
        <v>168250</v>
      </c>
      <c r="O173" s="2">
        <v>33806</v>
      </c>
      <c r="P173" s="2"/>
      <c r="Q173" s="2">
        <f t="shared" si="5"/>
        <v>3094518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71057</v>
      </c>
      <c r="E174" s="2">
        <v>261150</v>
      </c>
      <c r="F174" s="2">
        <v>195928</v>
      </c>
      <c r="G174">
        <v>2160616</v>
      </c>
      <c r="H174" s="2"/>
      <c r="I174" s="2">
        <v>62</v>
      </c>
      <c r="J174">
        <v>2095</v>
      </c>
      <c r="K174" s="2">
        <v>356</v>
      </c>
      <c r="L174" s="2">
        <v>405</v>
      </c>
      <c r="M174" s="2"/>
      <c r="N174" s="2">
        <v>156742</v>
      </c>
      <c r="O174" s="2">
        <v>24816</v>
      </c>
      <c r="P174" s="2"/>
      <c r="Q174" s="2">
        <f t="shared" si="5"/>
        <v>2873227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235426</v>
      </c>
      <c r="E175" s="2">
        <v>213772</v>
      </c>
      <c r="F175" s="2">
        <v>196274</v>
      </c>
      <c r="G175">
        <v>2855828</v>
      </c>
      <c r="H175" s="2"/>
      <c r="I175" s="2">
        <v>83</v>
      </c>
      <c r="J175">
        <v>2098</v>
      </c>
      <c r="K175" s="2">
        <v>849</v>
      </c>
      <c r="L175" s="2">
        <v>2715</v>
      </c>
      <c r="M175" s="2"/>
      <c r="N175" s="2">
        <v>171830</v>
      </c>
      <c r="O175" s="2">
        <v>18419</v>
      </c>
      <c r="P175" s="2"/>
      <c r="Q175" s="2">
        <f t="shared" si="5"/>
        <v>3697294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399889</v>
      </c>
      <c r="E176" s="2">
        <v>238642</v>
      </c>
      <c r="F176" s="2">
        <v>164922</v>
      </c>
      <c r="G176">
        <v>2848073</v>
      </c>
      <c r="H176" s="2"/>
      <c r="I176" s="2">
        <v>97</v>
      </c>
      <c r="J176">
        <v>2322</v>
      </c>
      <c r="K176" s="2">
        <v>536</v>
      </c>
      <c r="L176" s="2">
        <v>1609</v>
      </c>
      <c r="M176" s="2"/>
      <c r="N176" s="2">
        <v>159353</v>
      </c>
      <c r="O176" s="2">
        <v>27053</v>
      </c>
      <c r="P176" s="2"/>
      <c r="Q176" s="2">
        <f t="shared" si="5"/>
        <v>3842496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457271</v>
      </c>
      <c r="E177" s="2">
        <v>229532</v>
      </c>
      <c r="F177" s="2">
        <v>161474</v>
      </c>
      <c r="G177">
        <v>3148491</v>
      </c>
      <c r="H177" s="2"/>
      <c r="I177" s="2">
        <v>103</v>
      </c>
      <c r="J177">
        <v>2295</v>
      </c>
      <c r="K177" s="2">
        <v>764</v>
      </c>
      <c r="L177" s="2">
        <v>1888</v>
      </c>
      <c r="M177" s="2"/>
      <c r="N177" s="2">
        <v>156679</v>
      </c>
      <c r="O177" s="2">
        <v>23119</v>
      </c>
      <c r="P177" s="2"/>
      <c r="Q177" s="2">
        <f t="shared" si="5"/>
        <v>4181616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285549</v>
      </c>
      <c r="E178" s="2">
        <v>253148</v>
      </c>
      <c r="F178" s="2">
        <v>142326</v>
      </c>
      <c r="G178">
        <v>2786048</v>
      </c>
      <c r="H178" s="2"/>
      <c r="I178" s="2">
        <v>102</v>
      </c>
      <c r="J178">
        <v>2123</v>
      </c>
      <c r="K178" s="2">
        <v>825</v>
      </c>
      <c r="L178" s="2">
        <v>732</v>
      </c>
      <c r="M178" s="2"/>
      <c r="N178" s="2">
        <v>144764</v>
      </c>
      <c r="O178" s="2">
        <v>29993</v>
      </c>
      <c r="P178" s="2"/>
      <c r="Q178" s="2">
        <f t="shared" si="5"/>
        <v>3645610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219432</v>
      </c>
      <c r="E179" s="2">
        <v>268147</v>
      </c>
      <c r="F179" s="2">
        <v>135510</v>
      </c>
      <c r="G179">
        <v>2535611</v>
      </c>
      <c r="H179" s="2"/>
      <c r="I179" s="2">
        <v>113</v>
      </c>
      <c r="J179">
        <v>2204</v>
      </c>
      <c r="K179" s="2">
        <v>591</v>
      </c>
      <c r="L179" s="2">
        <v>1476</v>
      </c>
      <c r="M179" s="2"/>
      <c r="N179" s="2">
        <v>127820</v>
      </c>
      <c r="O179" s="2">
        <v>17905</v>
      </c>
      <c r="P179" s="2"/>
      <c r="Q179" s="2">
        <f t="shared" si="5"/>
        <v>3308809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164954</v>
      </c>
      <c r="E180" s="2">
        <v>318923</v>
      </c>
      <c r="F180" s="2">
        <v>162150</v>
      </c>
      <c r="G180">
        <v>2170377</v>
      </c>
      <c r="H180" s="2"/>
      <c r="I180" s="2">
        <v>85</v>
      </c>
      <c r="J180">
        <v>2220</v>
      </c>
      <c r="K180" s="2">
        <v>263</v>
      </c>
      <c r="L180" s="2">
        <v>1111</v>
      </c>
      <c r="M180" s="2"/>
      <c r="N180" s="2">
        <v>123345</v>
      </c>
      <c r="O180" s="2">
        <v>29659</v>
      </c>
      <c r="P180" s="2"/>
      <c r="Q180" s="2">
        <f t="shared" si="5"/>
        <v>2973087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182072</v>
      </c>
      <c r="E181" s="2">
        <v>326148</v>
      </c>
      <c r="F181" s="2">
        <v>162594</v>
      </c>
      <c r="G181">
        <v>2570621</v>
      </c>
      <c r="H181" s="2"/>
      <c r="I181" s="2">
        <v>89</v>
      </c>
      <c r="J181">
        <v>2309</v>
      </c>
      <c r="K181" s="2">
        <v>139</v>
      </c>
      <c r="L181" s="2">
        <v>1002</v>
      </c>
      <c r="M181" s="2"/>
      <c r="N181" s="2">
        <v>101361</v>
      </c>
      <c r="O181" s="2">
        <v>32594</v>
      </c>
      <c r="P181" s="2"/>
      <c r="Q181" s="2">
        <f t="shared" si="5"/>
        <v>3378929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153425</v>
      </c>
      <c r="E182" s="2">
        <v>349285</v>
      </c>
      <c r="F182" s="2">
        <v>97837</v>
      </c>
      <c r="G182">
        <v>2547244</v>
      </c>
      <c r="H182" s="2"/>
      <c r="I182" s="2">
        <v>96</v>
      </c>
      <c r="J182">
        <v>2221</v>
      </c>
      <c r="K182" s="2">
        <v>287</v>
      </c>
      <c r="L182" s="2">
        <v>1146</v>
      </c>
      <c r="M182" s="2"/>
      <c r="N182" s="2">
        <v>106621</v>
      </c>
      <c r="O182" s="2">
        <v>20992</v>
      </c>
      <c r="P182" s="2"/>
      <c r="Q182" s="2">
        <f t="shared" si="5"/>
        <v>3279154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154086</v>
      </c>
      <c r="E183" s="2">
        <v>320084</v>
      </c>
      <c r="F183" s="2">
        <v>88858</v>
      </c>
      <c r="G183">
        <v>2033691</v>
      </c>
      <c r="H183" s="2"/>
      <c r="I183" s="2">
        <v>112</v>
      </c>
      <c r="J183">
        <v>1937</v>
      </c>
      <c r="K183" s="2">
        <v>320</v>
      </c>
      <c r="L183" s="2">
        <v>383</v>
      </c>
      <c r="M183" s="2"/>
      <c r="N183" s="2">
        <v>173097</v>
      </c>
      <c r="O183" s="2">
        <v>15454</v>
      </c>
      <c r="P183" s="2"/>
      <c r="Q183" s="2">
        <f t="shared" si="5"/>
        <v>2788022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88948</v>
      </c>
      <c r="E184" s="2">
        <v>334869</v>
      </c>
      <c r="F184" s="2">
        <v>172906</v>
      </c>
      <c r="G184">
        <v>2108525</v>
      </c>
      <c r="H184" s="2"/>
      <c r="I184" s="2">
        <v>86</v>
      </c>
      <c r="J184">
        <v>2040</v>
      </c>
      <c r="K184" s="2">
        <v>135</v>
      </c>
      <c r="L184" s="2">
        <v>374</v>
      </c>
      <c r="M184" s="2"/>
      <c r="N184" s="2">
        <v>188654</v>
      </c>
      <c r="O184" s="2">
        <v>32895</v>
      </c>
      <c r="P184" s="2"/>
      <c r="Q184" s="2">
        <f t="shared" si="5"/>
        <v>2929432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71468</v>
      </c>
      <c r="E185" s="2">
        <v>313139</v>
      </c>
      <c r="F185" s="2">
        <v>228030</v>
      </c>
      <c r="G185">
        <v>2068763</v>
      </c>
      <c r="H185" s="2"/>
      <c r="I185" s="2">
        <v>92</v>
      </c>
      <c r="J185">
        <v>2104</v>
      </c>
      <c r="K185" s="2">
        <v>0</v>
      </c>
      <c r="L185" s="2">
        <v>1084</v>
      </c>
      <c r="M185" s="2"/>
      <c r="N185" s="2">
        <v>201441</v>
      </c>
      <c r="O185" s="2">
        <v>31329</v>
      </c>
      <c r="P185" s="2"/>
      <c r="Q185" s="2">
        <f t="shared" si="5"/>
        <v>2917450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67696</v>
      </c>
      <c r="E186" s="2">
        <v>327599</v>
      </c>
      <c r="F186" s="2">
        <v>194738</v>
      </c>
      <c r="G186">
        <v>2366862</v>
      </c>
      <c r="H186" s="2"/>
      <c r="I186" s="2">
        <v>0</v>
      </c>
      <c r="J186">
        <v>2243</v>
      </c>
      <c r="K186" s="2">
        <v>0</v>
      </c>
      <c r="L186" s="2">
        <v>90</v>
      </c>
      <c r="M186" s="2"/>
      <c r="N186" s="2">
        <v>259965</v>
      </c>
      <c r="O186" s="2">
        <v>25496</v>
      </c>
      <c r="P186" s="2"/>
      <c r="Q186" s="2">
        <f t="shared" si="5"/>
        <v>3244689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217366</v>
      </c>
      <c r="E187" s="2">
        <v>287480</v>
      </c>
      <c r="F187" s="2">
        <v>195244</v>
      </c>
      <c r="G187">
        <v>2855417</v>
      </c>
      <c r="H187" s="2"/>
      <c r="I187" s="2">
        <v>122</v>
      </c>
      <c r="J187">
        <v>2203</v>
      </c>
      <c r="K187" s="2">
        <v>0</v>
      </c>
      <c r="L187" s="2">
        <v>2670</v>
      </c>
      <c r="M187" s="2"/>
      <c r="N187" s="2">
        <v>253247</v>
      </c>
      <c r="O187" s="2">
        <v>30889</v>
      </c>
      <c r="P187" s="2"/>
      <c r="Q187" s="2">
        <f t="shared" si="5"/>
        <v>3844638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443914</v>
      </c>
      <c r="E188" s="2">
        <v>288421</v>
      </c>
      <c r="F188" s="2">
        <v>156206</v>
      </c>
      <c r="G188">
        <v>3025869</v>
      </c>
      <c r="H188" s="2"/>
      <c r="I188" s="2">
        <v>0</v>
      </c>
      <c r="J188">
        <v>2287</v>
      </c>
      <c r="K188" s="2">
        <v>0</v>
      </c>
      <c r="L188" s="2">
        <v>2309</v>
      </c>
      <c r="M188" s="2"/>
      <c r="N188" s="2">
        <v>282066</v>
      </c>
      <c r="O188" s="2">
        <v>30960</v>
      </c>
      <c r="P188" s="2"/>
      <c r="Q188" s="2">
        <f t="shared" si="5"/>
        <v>4232032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456984</v>
      </c>
      <c r="E189" s="2">
        <v>292170</v>
      </c>
      <c r="F189" s="2">
        <v>128748</v>
      </c>
      <c r="G189">
        <v>2954847</v>
      </c>
      <c r="H189" s="2"/>
      <c r="I189" s="2">
        <v>0</v>
      </c>
      <c r="J189">
        <v>2226</v>
      </c>
      <c r="K189" s="2">
        <v>0</v>
      </c>
      <c r="L189" s="2">
        <v>1179</v>
      </c>
      <c r="M189" s="2"/>
      <c r="N189" s="2">
        <v>270548</v>
      </c>
      <c r="O189" s="2">
        <v>25590</v>
      </c>
      <c r="P189" s="2"/>
      <c r="Q189" s="2">
        <f t="shared" si="5"/>
        <v>4132292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240570</v>
      </c>
      <c r="E190" s="2">
        <v>305960</v>
      </c>
      <c r="F190" s="2">
        <v>123033</v>
      </c>
      <c r="G190">
        <v>2364941</v>
      </c>
      <c r="H190" s="2"/>
      <c r="I190" s="2">
        <v>81</v>
      </c>
      <c r="J190">
        <v>2103</v>
      </c>
      <c r="K190" s="2">
        <v>0</v>
      </c>
      <c r="L190" s="2">
        <v>914</v>
      </c>
      <c r="M190" s="2"/>
      <c r="N190" s="2">
        <v>260607</v>
      </c>
      <c r="O190" s="2">
        <v>29815</v>
      </c>
      <c r="P190" s="2"/>
      <c r="Q190" s="2">
        <f t="shared" si="5"/>
        <v>3328024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134127</v>
      </c>
      <c r="E191" s="2">
        <v>324346</v>
      </c>
      <c r="F191" s="2">
        <v>112937</v>
      </c>
      <c r="G191">
        <v>2103947</v>
      </c>
      <c r="H191" s="2"/>
      <c r="I191" s="2">
        <v>0</v>
      </c>
      <c r="J191">
        <v>2105</v>
      </c>
      <c r="K191" s="2">
        <v>0</v>
      </c>
      <c r="L191" s="2">
        <v>526</v>
      </c>
      <c r="M191" s="2"/>
      <c r="N191" s="2">
        <v>210052</v>
      </c>
      <c r="O191" s="2">
        <v>41976</v>
      </c>
      <c r="P191" s="2"/>
      <c r="Q191" s="2">
        <f t="shared" si="5"/>
        <v>2930016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65498</v>
      </c>
      <c r="E192" s="2">
        <v>338897</v>
      </c>
      <c r="F192" s="2">
        <v>183711</v>
      </c>
      <c r="G192">
        <v>2175736</v>
      </c>
      <c r="H192" s="2"/>
      <c r="I192" s="2">
        <v>0</v>
      </c>
      <c r="J192">
        <v>2065</v>
      </c>
      <c r="K192" s="2">
        <v>0</v>
      </c>
      <c r="L192" s="2">
        <v>63</v>
      </c>
      <c r="M192" s="2"/>
      <c r="N192" s="2">
        <v>168191</v>
      </c>
      <c r="O192" s="2">
        <v>23214</v>
      </c>
      <c r="P192" s="2"/>
      <c r="Q192" s="2">
        <f t="shared" si="5"/>
        <v>2957375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72750</v>
      </c>
      <c r="E193" s="2">
        <v>365949</v>
      </c>
      <c r="F193" s="2">
        <v>84391</v>
      </c>
      <c r="G193">
        <v>2233456</v>
      </c>
      <c r="H193" s="2"/>
      <c r="I193" s="2">
        <v>0</v>
      </c>
      <c r="J193">
        <v>2336</v>
      </c>
      <c r="K193" s="2">
        <v>0</v>
      </c>
      <c r="L193" s="2">
        <v>250</v>
      </c>
      <c r="M193" s="2"/>
      <c r="N193" s="2">
        <v>171493</v>
      </c>
      <c r="O193" s="2">
        <v>35255</v>
      </c>
      <c r="P193" s="2"/>
      <c r="Q193" s="2">
        <f t="shared" si="5"/>
        <v>2965880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196122</v>
      </c>
      <c r="E194" s="2">
        <v>289393</v>
      </c>
      <c r="F194" s="2">
        <v>84502</v>
      </c>
      <c r="G194">
        <v>2243416</v>
      </c>
      <c r="H194" s="2"/>
      <c r="I194" s="2">
        <v>2974</v>
      </c>
      <c r="J194">
        <v>5309</v>
      </c>
      <c r="K194" s="2">
        <v>0</v>
      </c>
      <c r="L194" s="2">
        <v>249</v>
      </c>
      <c r="M194" s="2"/>
      <c r="N194" s="2">
        <v>162708</v>
      </c>
      <c r="O194" s="2">
        <v>34375</v>
      </c>
      <c r="P194" s="2"/>
      <c r="Q194" s="2">
        <f t="shared" si="5"/>
        <v>3019048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155631</v>
      </c>
      <c r="E195" s="2">
        <v>261395</v>
      </c>
      <c r="F195" s="2">
        <v>63188</v>
      </c>
      <c r="G195">
        <v>1819261</v>
      </c>
      <c r="H195" s="2"/>
      <c r="I195" s="2">
        <v>3010</v>
      </c>
      <c r="J195">
        <v>4785</v>
      </c>
      <c r="K195" s="2">
        <v>0</v>
      </c>
      <c r="L195" s="2">
        <v>135</v>
      </c>
      <c r="M195" s="2"/>
      <c r="N195" s="2">
        <v>182113</v>
      </c>
      <c r="O195" s="2">
        <v>31438</v>
      </c>
      <c r="P195" s="2"/>
      <c r="Q195" s="2">
        <f t="shared" ref="Q195:Q228" si="7">SUM(D195:P195)</f>
        <v>2520956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131402</v>
      </c>
      <c r="E196" s="2">
        <v>293464</v>
      </c>
      <c r="F196" s="2">
        <v>145591</v>
      </c>
      <c r="G196">
        <v>1737709</v>
      </c>
      <c r="H196" s="2"/>
      <c r="I196" s="2">
        <v>2511</v>
      </c>
      <c r="J196">
        <v>5136</v>
      </c>
      <c r="K196" s="2">
        <v>0</v>
      </c>
      <c r="L196" s="2">
        <v>398</v>
      </c>
      <c r="M196" s="2"/>
      <c r="N196" s="2">
        <v>322430</v>
      </c>
      <c r="O196" s="2">
        <v>37866</v>
      </c>
      <c r="P196" s="2"/>
      <c r="Q196" s="2">
        <f t="shared" si="7"/>
        <v>2676507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69617</v>
      </c>
      <c r="E197" s="2">
        <v>288454</v>
      </c>
      <c r="F197" s="2">
        <v>164902</v>
      </c>
      <c r="G197">
        <v>1597712</v>
      </c>
      <c r="H197" s="2"/>
      <c r="I197" s="2">
        <v>2448</v>
      </c>
      <c r="J197">
        <v>4789</v>
      </c>
      <c r="K197" s="2">
        <v>0</v>
      </c>
      <c r="L197" s="2">
        <v>227</v>
      </c>
      <c r="M197" s="2"/>
      <c r="N197" s="2">
        <v>351746</v>
      </c>
      <c r="O197" s="2">
        <v>38181</v>
      </c>
      <c r="P197" s="2"/>
      <c r="Q197" s="2">
        <f t="shared" si="7"/>
        <v>2518076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70184</v>
      </c>
      <c r="E198" s="2">
        <v>267266</v>
      </c>
      <c r="F198" s="2">
        <v>168565</v>
      </c>
      <c r="G198">
        <v>1905249</v>
      </c>
      <c r="H198" s="2"/>
      <c r="I198" s="2">
        <v>2474</v>
      </c>
      <c r="J198">
        <v>5026</v>
      </c>
      <c r="K198" s="2">
        <v>0</v>
      </c>
      <c r="L198" s="2">
        <v>577</v>
      </c>
      <c r="M198" s="2"/>
      <c r="N198" s="2">
        <v>402766</v>
      </c>
      <c r="O198" s="2">
        <v>36361</v>
      </c>
      <c r="P198" s="2"/>
      <c r="Q198" s="2">
        <f t="shared" si="7"/>
        <v>2858468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192845</v>
      </c>
      <c r="E199" s="2">
        <v>251490</v>
      </c>
      <c r="F199" s="2">
        <v>192077</v>
      </c>
      <c r="G199">
        <v>2550107</v>
      </c>
      <c r="H199" s="2"/>
      <c r="I199" s="2">
        <v>2374</v>
      </c>
      <c r="J199">
        <v>4951</v>
      </c>
      <c r="K199" s="2">
        <v>0</v>
      </c>
      <c r="L199" s="2">
        <v>2133</v>
      </c>
      <c r="M199" s="2"/>
      <c r="N199" s="2">
        <v>425236</v>
      </c>
      <c r="O199" s="2">
        <v>27492</v>
      </c>
      <c r="P199" s="2"/>
      <c r="Q199" s="2">
        <f t="shared" si="7"/>
        <v>3648705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321645</v>
      </c>
      <c r="E200" s="2">
        <v>283833</v>
      </c>
      <c r="F200" s="2">
        <v>189947</v>
      </c>
      <c r="G200">
        <v>3046101</v>
      </c>
      <c r="H200" s="2"/>
      <c r="I200" s="2">
        <v>1936</v>
      </c>
      <c r="J200">
        <v>5058</v>
      </c>
      <c r="K200" s="2">
        <v>0</v>
      </c>
      <c r="L200" s="2">
        <v>1614</v>
      </c>
      <c r="M200" s="2"/>
      <c r="N200" s="2">
        <v>372103</v>
      </c>
      <c r="O200" s="2">
        <v>24823</v>
      </c>
      <c r="P200" s="2"/>
      <c r="Q200" s="2">
        <f t="shared" si="7"/>
        <v>4247060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302617</v>
      </c>
      <c r="E201" s="2">
        <v>281419</v>
      </c>
      <c r="F201" s="2">
        <v>149901</v>
      </c>
      <c r="G201">
        <v>3007317</v>
      </c>
      <c r="H201" s="2"/>
      <c r="I201" s="2">
        <v>2453</v>
      </c>
      <c r="J201">
        <v>5199</v>
      </c>
      <c r="K201" s="2">
        <v>0</v>
      </c>
      <c r="L201" s="2">
        <v>1582</v>
      </c>
      <c r="M201" s="2"/>
      <c r="N201" s="2">
        <v>402632</v>
      </c>
      <c r="O201" s="2">
        <v>24623</v>
      </c>
      <c r="P201" s="2"/>
      <c r="Q201" s="2">
        <f t="shared" si="7"/>
        <v>4177743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205600</v>
      </c>
      <c r="E202" s="2">
        <v>273402</v>
      </c>
      <c r="F202" s="2">
        <v>113468</v>
      </c>
      <c r="G202">
        <v>2398731</v>
      </c>
      <c r="H202" s="2"/>
      <c r="I202" s="2">
        <v>2815</v>
      </c>
      <c r="J202">
        <v>4824</v>
      </c>
      <c r="K202" s="2">
        <v>0</v>
      </c>
      <c r="L202" s="2">
        <v>1140</v>
      </c>
      <c r="M202" s="2"/>
      <c r="N202" s="2">
        <v>377734</v>
      </c>
      <c r="O202" s="2">
        <v>24543</v>
      </c>
      <c r="P202" s="2"/>
      <c r="Q202" s="2">
        <f t="shared" si="7"/>
        <v>3402257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57272</v>
      </c>
      <c r="E203" s="2">
        <v>277782</v>
      </c>
      <c r="F203" s="2">
        <v>144492</v>
      </c>
      <c r="G203">
        <v>2347467</v>
      </c>
      <c r="H203" s="2"/>
      <c r="I203" s="2">
        <v>3137</v>
      </c>
      <c r="J203">
        <v>4815</v>
      </c>
      <c r="K203" s="2">
        <v>0</v>
      </c>
      <c r="L203" s="2">
        <v>350</v>
      </c>
      <c r="M203" s="2"/>
      <c r="N203" s="2">
        <v>373948</v>
      </c>
      <c r="O203" s="2">
        <v>30143</v>
      </c>
      <c r="P203" s="2"/>
      <c r="Q203" s="2">
        <f t="shared" si="7"/>
        <v>3239406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89089</v>
      </c>
      <c r="E204" s="2">
        <v>285559</v>
      </c>
      <c r="F204" s="2">
        <v>176546</v>
      </c>
      <c r="G204">
        <v>1937715</v>
      </c>
      <c r="H204" s="2"/>
      <c r="I204" s="2">
        <v>2528</v>
      </c>
      <c r="J204">
        <v>4900</v>
      </c>
      <c r="K204" s="2">
        <v>0</v>
      </c>
      <c r="L204" s="2">
        <v>89</v>
      </c>
      <c r="M204" s="2"/>
      <c r="N204" s="2">
        <v>237534</v>
      </c>
      <c r="O204" s="2">
        <v>27598</v>
      </c>
      <c r="P204" s="2"/>
      <c r="Q204" s="2">
        <f t="shared" si="7"/>
        <v>2761558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73566</v>
      </c>
      <c r="E205" s="2">
        <v>311234</v>
      </c>
      <c r="F205" s="2">
        <v>199935</v>
      </c>
      <c r="G205">
        <v>2056648</v>
      </c>
      <c r="H205" s="2"/>
      <c r="I205" s="2">
        <v>2906</v>
      </c>
      <c r="J205">
        <v>5116</v>
      </c>
      <c r="K205" s="2">
        <v>0</v>
      </c>
      <c r="L205" s="2">
        <v>253</v>
      </c>
      <c r="M205" s="2"/>
      <c r="N205" s="2">
        <v>224029</v>
      </c>
      <c r="O205" s="2">
        <v>23830</v>
      </c>
      <c r="P205" s="2"/>
      <c r="Q205" s="2">
        <f t="shared" si="7"/>
        <v>2897517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79644</v>
      </c>
      <c r="E206" s="2">
        <v>309300</v>
      </c>
      <c r="F206" s="2">
        <v>137975</v>
      </c>
      <c r="G206">
        <v>2034972</v>
      </c>
      <c r="H206" s="2"/>
      <c r="I206" s="2">
        <v>2908</v>
      </c>
      <c r="J206">
        <v>5857</v>
      </c>
      <c r="K206" s="2">
        <v>0</v>
      </c>
      <c r="L206" s="2">
        <v>181</v>
      </c>
      <c r="M206" s="2"/>
      <c r="N206" s="2">
        <v>233849</v>
      </c>
      <c r="O206" s="2">
        <v>31524</v>
      </c>
      <c r="P206" s="2"/>
      <c r="Q206" s="2">
        <f t="shared" si="7"/>
        <v>2836210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69799</v>
      </c>
      <c r="E207" s="2">
        <v>289156</v>
      </c>
      <c r="F207" s="2">
        <v>157807</v>
      </c>
      <c r="G207">
        <v>1788043</v>
      </c>
      <c r="H207" s="2"/>
      <c r="I207" s="2">
        <v>2656</v>
      </c>
      <c r="J207">
        <v>5658</v>
      </c>
      <c r="K207" s="2">
        <v>0</v>
      </c>
      <c r="L207" s="2">
        <v>190</v>
      </c>
      <c r="M207" s="2"/>
      <c r="N207" s="2">
        <v>293431</v>
      </c>
      <c r="O207" s="2">
        <v>29695</v>
      </c>
      <c r="P207" s="2"/>
      <c r="Q207" s="2">
        <f t="shared" si="7"/>
        <v>2636435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94673</v>
      </c>
      <c r="E208" s="2">
        <v>308427</v>
      </c>
      <c r="F208" s="2">
        <v>146652</v>
      </c>
      <c r="G208">
        <v>1867340</v>
      </c>
      <c r="H208" s="2"/>
      <c r="I208" s="2">
        <v>1655</v>
      </c>
      <c r="J208">
        <v>6005</v>
      </c>
      <c r="K208" s="2">
        <v>0</v>
      </c>
      <c r="L208" s="2">
        <v>7</v>
      </c>
      <c r="M208" s="2"/>
      <c r="N208" s="2">
        <v>369243</v>
      </c>
      <c r="O208" s="2">
        <v>37555</v>
      </c>
      <c r="P208" s="2"/>
      <c r="Q208" s="2">
        <f t="shared" si="7"/>
        <v>2831557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15088</v>
      </c>
      <c r="E209" s="2">
        <v>274897</v>
      </c>
      <c r="F209" s="2">
        <v>224462</v>
      </c>
      <c r="G209">
        <v>1779865</v>
      </c>
      <c r="H209" s="2"/>
      <c r="I209" s="2">
        <v>2446</v>
      </c>
      <c r="J209">
        <v>5688</v>
      </c>
      <c r="K209" s="2">
        <v>0</v>
      </c>
      <c r="L209" s="2">
        <v>277</v>
      </c>
      <c r="M209" s="2"/>
      <c r="N209" s="2">
        <v>448659</v>
      </c>
      <c r="O209" s="2">
        <v>39012</v>
      </c>
      <c r="P209" s="2"/>
      <c r="Q209" s="2">
        <f t="shared" si="7"/>
        <v>2790394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99985</v>
      </c>
      <c r="E210" s="2">
        <v>304014</v>
      </c>
      <c r="F210" s="2">
        <v>243894</v>
      </c>
      <c r="G210">
        <v>1905782</v>
      </c>
      <c r="H210" s="2"/>
      <c r="I210" s="2">
        <v>2284</v>
      </c>
      <c r="J210">
        <v>5546</v>
      </c>
      <c r="K210" s="2">
        <v>0</v>
      </c>
      <c r="L210" s="2">
        <v>1684</v>
      </c>
      <c r="M210" s="2"/>
      <c r="N210" s="2">
        <v>493228</v>
      </c>
      <c r="O210" s="2">
        <v>38204</v>
      </c>
      <c r="P210" s="2"/>
      <c r="Q210" s="2">
        <f t="shared" si="7"/>
        <v>3094621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251845</v>
      </c>
      <c r="E211" s="2">
        <v>281464</v>
      </c>
      <c r="F211" s="2">
        <v>210120</v>
      </c>
      <c r="G211">
        <v>2505975</v>
      </c>
      <c r="H211" s="2"/>
      <c r="I211" s="2">
        <v>2237</v>
      </c>
      <c r="J211">
        <v>5745</v>
      </c>
      <c r="K211" s="2">
        <v>0</v>
      </c>
      <c r="L211" s="2">
        <v>975</v>
      </c>
      <c r="M211" s="2"/>
      <c r="N211" s="2">
        <v>547983</v>
      </c>
      <c r="O211" s="2">
        <v>36365</v>
      </c>
      <c r="P211" s="2"/>
      <c r="Q211" s="2">
        <f t="shared" si="7"/>
        <v>3842709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398249</v>
      </c>
      <c r="E212" s="2">
        <v>302910</v>
      </c>
      <c r="F212" s="2">
        <v>166496</v>
      </c>
      <c r="G212">
        <v>3213793</v>
      </c>
      <c r="H212" s="2"/>
      <c r="I212" s="2">
        <v>2657</v>
      </c>
      <c r="J212">
        <v>5891</v>
      </c>
      <c r="K212" s="2">
        <v>0</v>
      </c>
      <c r="L212" s="2">
        <v>1350</v>
      </c>
      <c r="M212" s="2"/>
      <c r="N212" s="2">
        <v>477022</v>
      </c>
      <c r="O212" s="2">
        <v>23508</v>
      </c>
      <c r="P212" s="2"/>
      <c r="Q212" s="2">
        <f t="shared" si="7"/>
        <v>4591876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407354</v>
      </c>
      <c r="E213" s="2">
        <v>301770</v>
      </c>
      <c r="F213" s="2">
        <v>149541</v>
      </c>
      <c r="G213">
        <v>3139028</v>
      </c>
      <c r="H213" s="2"/>
      <c r="I213" s="2">
        <v>3166</v>
      </c>
      <c r="J213">
        <v>5899</v>
      </c>
      <c r="K213" s="2">
        <v>0</v>
      </c>
      <c r="L213" s="2">
        <v>2134</v>
      </c>
      <c r="M213" s="2"/>
      <c r="N213" s="2">
        <v>479087</v>
      </c>
      <c r="O213" s="2">
        <v>29672</v>
      </c>
      <c r="P213" s="2"/>
      <c r="Q213" s="2">
        <f t="shared" si="7"/>
        <v>4517651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229728</v>
      </c>
      <c r="E214" s="2">
        <v>295549</v>
      </c>
      <c r="F214" s="2">
        <v>153728</v>
      </c>
      <c r="G214">
        <v>2746704</v>
      </c>
      <c r="H214" s="2"/>
      <c r="I214" s="2">
        <v>2402</v>
      </c>
      <c r="J214">
        <v>5176</v>
      </c>
      <c r="K214" s="2">
        <v>0</v>
      </c>
      <c r="L214" s="2">
        <v>879</v>
      </c>
      <c r="M214" s="2"/>
      <c r="N214" s="2">
        <v>456487</v>
      </c>
      <c r="O214" s="2">
        <v>19745</v>
      </c>
      <c r="P214" s="2"/>
      <c r="Q214" s="2">
        <f t="shared" si="7"/>
        <v>3910398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157385</v>
      </c>
      <c r="E215" s="2">
        <v>292670</v>
      </c>
      <c r="F215" s="2">
        <v>112408</v>
      </c>
      <c r="G215">
        <v>2099333</v>
      </c>
      <c r="H215" s="2"/>
      <c r="I215" s="2">
        <v>1809</v>
      </c>
      <c r="J215">
        <v>5705</v>
      </c>
      <c r="K215" s="2">
        <v>0</v>
      </c>
      <c r="L215" s="2">
        <v>913</v>
      </c>
      <c r="M215" s="2"/>
      <c r="N215" s="2">
        <v>361690</v>
      </c>
      <c r="O215" s="2">
        <v>26888</v>
      </c>
      <c r="P215" s="2"/>
      <c r="Q215" s="2">
        <f t="shared" si="7"/>
        <v>3058801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260017</v>
      </c>
      <c r="E216" s="2">
        <v>305314</v>
      </c>
      <c r="F216" s="2">
        <v>112265</v>
      </c>
      <c r="G216">
        <v>1875419</v>
      </c>
      <c r="H216" s="2"/>
      <c r="I216" s="2">
        <v>2643</v>
      </c>
      <c r="J216">
        <v>5747</v>
      </c>
      <c r="K216" s="2">
        <v>0</v>
      </c>
      <c r="L216" s="2">
        <v>800</v>
      </c>
      <c r="M216" s="2"/>
      <c r="N216" s="2">
        <v>280841</v>
      </c>
      <c r="O216" s="2">
        <v>27590</v>
      </c>
      <c r="P216" s="2"/>
      <c r="Q216" s="2">
        <f t="shared" si="7"/>
        <v>2870636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421280</v>
      </c>
      <c r="E217" s="2">
        <v>364465</v>
      </c>
      <c r="F217" s="2">
        <v>72305</v>
      </c>
      <c r="G217">
        <v>1844041</v>
      </c>
      <c r="H217" s="2"/>
      <c r="I217" s="2">
        <v>1919</v>
      </c>
      <c r="J217">
        <v>5955</v>
      </c>
      <c r="K217" s="2">
        <v>0</v>
      </c>
      <c r="L217" s="2">
        <v>855</v>
      </c>
      <c r="M217" s="2"/>
      <c r="N217" s="2">
        <v>209151</v>
      </c>
      <c r="O217" s="2">
        <v>27834</v>
      </c>
      <c r="P217" s="2"/>
      <c r="Q217" s="2">
        <f t="shared" si="7"/>
        <v>2947805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380795</v>
      </c>
      <c r="E218" s="2">
        <v>335242</v>
      </c>
      <c r="F218" s="2">
        <v>151325</v>
      </c>
      <c r="G218">
        <v>1928332</v>
      </c>
      <c r="H218" s="2"/>
      <c r="I218" s="2">
        <v>14</v>
      </c>
      <c r="J218">
        <v>4188</v>
      </c>
      <c r="K218" s="2">
        <v>0</v>
      </c>
      <c r="L218" s="2">
        <v>915</v>
      </c>
      <c r="M218" s="2"/>
      <c r="N218" s="2">
        <v>242799</v>
      </c>
      <c r="O218" s="2">
        <v>22852</v>
      </c>
      <c r="P218" s="2"/>
      <c r="Q218" s="2">
        <f t="shared" si="7"/>
        <v>3066462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386195</v>
      </c>
      <c r="E219" s="2">
        <v>306597</v>
      </c>
      <c r="F219" s="2">
        <v>186154</v>
      </c>
      <c r="G219">
        <v>1742455</v>
      </c>
      <c r="H219" s="2"/>
      <c r="I219" s="2">
        <v>2424</v>
      </c>
      <c r="J219">
        <v>4016</v>
      </c>
      <c r="K219" s="2">
        <v>0</v>
      </c>
      <c r="L219" s="2">
        <v>1495</v>
      </c>
      <c r="M219" s="2"/>
      <c r="N219" s="2">
        <v>262458</v>
      </c>
      <c r="O219" s="2">
        <v>27794</v>
      </c>
      <c r="P219" s="2"/>
      <c r="Q219" s="2">
        <f t="shared" si="7"/>
        <v>2919588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136769</v>
      </c>
      <c r="E220" s="2">
        <v>334004</v>
      </c>
      <c r="F220" s="2">
        <v>225742</v>
      </c>
      <c r="G220">
        <v>1810004</v>
      </c>
      <c r="H220" s="2"/>
      <c r="I220" s="2">
        <v>2516</v>
      </c>
      <c r="J220">
        <v>4580</v>
      </c>
      <c r="K220" s="2">
        <v>0</v>
      </c>
      <c r="L220" s="2">
        <v>773</v>
      </c>
      <c r="M220" s="2"/>
      <c r="N220" s="2">
        <v>402004</v>
      </c>
      <c r="O220" s="2">
        <v>29652</v>
      </c>
      <c r="P220" s="2"/>
      <c r="Q220" s="2">
        <f t="shared" si="7"/>
        <v>2946044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85711</v>
      </c>
      <c r="E221" s="2">
        <v>273724</v>
      </c>
      <c r="F221" s="2">
        <v>289774</v>
      </c>
      <c r="G221">
        <v>1609876</v>
      </c>
      <c r="H221" s="2"/>
      <c r="I221" s="2">
        <v>1024</v>
      </c>
      <c r="J221">
        <v>4036</v>
      </c>
      <c r="K221" s="2">
        <v>0</v>
      </c>
      <c r="L221" s="2">
        <v>526</v>
      </c>
      <c r="M221" s="2"/>
      <c r="N221" s="2">
        <v>452625</v>
      </c>
      <c r="O221" s="2">
        <v>31899</v>
      </c>
      <c r="P221" s="2"/>
      <c r="Q221" s="2">
        <f t="shared" si="7"/>
        <v>2749195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97236</v>
      </c>
      <c r="E222" s="2">
        <v>310620</v>
      </c>
      <c r="F222" s="2">
        <v>274623</v>
      </c>
      <c r="G222">
        <v>1653959</v>
      </c>
      <c r="H222" s="2"/>
      <c r="I222" s="2">
        <v>1866</v>
      </c>
      <c r="J222">
        <v>4402</v>
      </c>
      <c r="K222" s="2">
        <v>0</v>
      </c>
      <c r="L222" s="2">
        <v>787</v>
      </c>
      <c r="M222" s="2"/>
      <c r="N222" s="2">
        <v>473201</v>
      </c>
      <c r="O222" s="2">
        <v>35472</v>
      </c>
      <c r="P222" s="2"/>
      <c r="Q222" s="2">
        <f t="shared" si="7"/>
        <v>2852166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188892</v>
      </c>
      <c r="E223" s="2">
        <v>307026</v>
      </c>
      <c r="F223" s="2">
        <v>194410</v>
      </c>
      <c r="G223">
        <v>2354040</v>
      </c>
      <c r="H223" s="2"/>
      <c r="I223" s="2">
        <v>2524</v>
      </c>
      <c r="J223">
        <v>4407</v>
      </c>
      <c r="K223" s="2">
        <v>0</v>
      </c>
      <c r="L223" s="2">
        <v>1529</v>
      </c>
      <c r="M223" s="2"/>
      <c r="N223" s="2">
        <v>525559</v>
      </c>
      <c r="O223" s="2">
        <v>24872</v>
      </c>
      <c r="P223" s="2"/>
      <c r="Q223" s="2">
        <f t="shared" si="7"/>
        <v>3603259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250005</v>
      </c>
      <c r="E224" s="2">
        <v>318264</v>
      </c>
      <c r="F224" s="2">
        <v>215724</v>
      </c>
      <c r="G224">
        <v>2903516</v>
      </c>
      <c r="H224" s="2"/>
      <c r="I224" s="2">
        <v>2070</v>
      </c>
      <c r="J224">
        <v>4513</v>
      </c>
      <c r="K224" s="2">
        <v>0</v>
      </c>
      <c r="L224" s="2">
        <v>2022</v>
      </c>
      <c r="M224" s="2"/>
      <c r="N224" s="2">
        <v>524534</v>
      </c>
      <c r="O224" s="2">
        <v>26776</v>
      </c>
      <c r="P224" s="2"/>
      <c r="Q224" s="2">
        <f t="shared" si="7"/>
        <v>4247424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308384</v>
      </c>
      <c r="E225" s="2">
        <v>310754</v>
      </c>
      <c r="F225" s="2">
        <v>177379</v>
      </c>
      <c r="G225">
        <v>3093738</v>
      </c>
      <c r="H225" s="2"/>
      <c r="I225" s="2">
        <v>2695</v>
      </c>
      <c r="J225">
        <v>4527</v>
      </c>
      <c r="K225" s="2">
        <v>0</v>
      </c>
      <c r="L225" s="2">
        <v>1156</v>
      </c>
      <c r="M225" s="2"/>
      <c r="N225" s="2">
        <v>510700</v>
      </c>
      <c r="O225" s="2">
        <v>24885</v>
      </c>
      <c r="P225" s="2"/>
      <c r="Q225" s="2">
        <f t="shared" si="7"/>
        <v>4434218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266829</v>
      </c>
      <c r="E226" s="2">
        <v>306072</v>
      </c>
      <c r="F226" s="2">
        <v>172976</v>
      </c>
      <c r="G226">
        <v>2431090</v>
      </c>
      <c r="H226" s="2"/>
      <c r="I226" s="2">
        <v>2139</v>
      </c>
      <c r="J226">
        <v>4326</v>
      </c>
      <c r="K226" s="2">
        <v>0</v>
      </c>
      <c r="L226" s="2">
        <v>861</v>
      </c>
      <c r="M226" s="2"/>
      <c r="N226" s="2">
        <v>481692</v>
      </c>
      <c r="O226" s="2">
        <v>25075</v>
      </c>
      <c r="P226" s="2"/>
      <c r="Q226" s="2">
        <f t="shared" si="7"/>
        <v>3691060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275144</v>
      </c>
      <c r="E227" s="2">
        <v>320618</v>
      </c>
      <c r="F227" s="2">
        <v>134076</v>
      </c>
      <c r="G227">
        <v>2006276</v>
      </c>
      <c r="H227" s="2"/>
      <c r="I227" s="2">
        <v>2634</v>
      </c>
      <c r="J227">
        <v>4481</v>
      </c>
      <c r="K227" s="2">
        <v>0</v>
      </c>
      <c r="L227" s="2">
        <v>986</v>
      </c>
      <c r="M227" s="2"/>
      <c r="N227" s="2">
        <v>454820</v>
      </c>
      <c r="O227" s="2">
        <v>26014</v>
      </c>
      <c r="P227" s="2"/>
      <c r="Q227" s="2">
        <f t="shared" si="7"/>
        <v>3225049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144906</v>
      </c>
      <c r="E228" s="2">
        <v>304599</v>
      </c>
      <c r="F228" s="2">
        <v>154399</v>
      </c>
      <c r="G228">
        <v>2026882</v>
      </c>
      <c r="H228" s="2"/>
      <c r="I228" s="2">
        <v>334</v>
      </c>
      <c r="J228">
        <v>4338</v>
      </c>
      <c r="K228" s="2">
        <v>0</v>
      </c>
      <c r="L228" s="2">
        <v>856</v>
      </c>
      <c r="M228" s="2"/>
      <c r="N228" s="2">
        <v>310994</v>
      </c>
      <c r="O228" s="2">
        <v>24616</v>
      </c>
      <c r="P228" s="2"/>
      <c r="Q228" s="2">
        <f t="shared" si="7"/>
        <v>2971924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214593</v>
      </c>
      <c r="E229" s="2">
        <v>340248</v>
      </c>
      <c r="F229" s="2">
        <v>56764</v>
      </c>
      <c r="G229">
        <v>2217494</v>
      </c>
      <c r="H229" s="2"/>
      <c r="I229" s="2">
        <v>1279</v>
      </c>
      <c r="J229">
        <v>4447</v>
      </c>
      <c r="K229" s="2">
        <v>0</v>
      </c>
      <c r="L229" s="2">
        <v>438</v>
      </c>
      <c r="M229" s="2"/>
      <c r="N229" s="2">
        <v>224690</v>
      </c>
      <c r="O229" s="2">
        <v>24047</v>
      </c>
      <c r="P229" s="2"/>
      <c r="Q229" s="2">
        <f>SUM(D229:P229)</f>
        <v>3084000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 s="2">
        <v>171257</v>
      </c>
      <c r="E230" s="2">
        <v>336365</v>
      </c>
      <c r="F230" s="2">
        <v>92053</v>
      </c>
      <c r="G230">
        <v>2145200</v>
      </c>
      <c r="H230" s="2"/>
      <c r="I230" s="2">
        <v>2874</v>
      </c>
      <c r="J230">
        <v>5287</v>
      </c>
      <c r="K230" s="2">
        <v>0</v>
      </c>
      <c r="L230" s="2">
        <v>701</v>
      </c>
      <c r="M230" s="2"/>
      <c r="N230" s="2">
        <v>297778</v>
      </c>
      <c r="O230" s="2">
        <v>23123</v>
      </c>
      <c r="P230" s="2"/>
      <c r="Q230" s="2">
        <f t="shared" ref="Q230:Q241" si="8">SUM(D230:P230)</f>
        <v>3074638</v>
      </c>
    </row>
    <row r="231" spans="1:17" x14ac:dyDescent="0.2">
      <c r="A231" s="5">
        <f t="shared" si="6"/>
        <v>43862</v>
      </c>
      <c r="B231">
        <v>2020</v>
      </c>
      <c r="C231">
        <v>2</v>
      </c>
      <c r="D231" s="2">
        <v>89381</v>
      </c>
      <c r="E231" s="2">
        <v>328608</v>
      </c>
      <c r="F231" s="2">
        <v>136528</v>
      </c>
      <c r="G231">
        <v>1896877</v>
      </c>
      <c r="H231" s="2"/>
      <c r="I231" s="2">
        <v>2762</v>
      </c>
      <c r="J231">
        <v>4711</v>
      </c>
      <c r="K231" s="2">
        <v>0</v>
      </c>
      <c r="L231" s="2">
        <v>23</v>
      </c>
      <c r="M231" s="2"/>
      <c r="N231" s="2">
        <v>375397</v>
      </c>
      <c r="O231" s="2">
        <v>29701</v>
      </c>
      <c r="P231" s="2"/>
      <c r="Q231" s="2">
        <f t="shared" si="8"/>
        <v>2863988</v>
      </c>
    </row>
    <row r="232" spans="1:17" x14ac:dyDescent="0.2">
      <c r="A232" s="5">
        <f t="shared" si="6"/>
        <v>43891</v>
      </c>
      <c r="B232">
        <v>2020</v>
      </c>
      <c r="C232">
        <v>3</v>
      </c>
      <c r="D232" s="2">
        <v>94729</v>
      </c>
      <c r="E232" s="2">
        <v>366554</v>
      </c>
      <c r="F232" s="2">
        <v>128140</v>
      </c>
      <c r="G232">
        <v>2086388</v>
      </c>
      <c r="H232" s="2"/>
      <c r="I232" s="2">
        <v>2440</v>
      </c>
      <c r="J232">
        <v>5420</v>
      </c>
      <c r="K232" s="2">
        <v>0</v>
      </c>
      <c r="L232" s="2">
        <v>892</v>
      </c>
      <c r="M232" s="2"/>
      <c r="N232" s="2">
        <v>368276</v>
      </c>
      <c r="O232" s="2">
        <v>40295</v>
      </c>
      <c r="P232" s="2"/>
      <c r="Q232" s="2">
        <f t="shared" si="8"/>
        <v>3093134</v>
      </c>
    </row>
    <row r="233" spans="1:17" x14ac:dyDescent="0.2">
      <c r="A233" s="5">
        <f t="shared" si="6"/>
        <v>43922</v>
      </c>
      <c r="B233">
        <v>2020</v>
      </c>
      <c r="C233">
        <v>4</v>
      </c>
      <c r="D233" s="2">
        <v>58940</v>
      </c>
      <c r="E233" s="2">
        <v>357809</v>
      </c>
      <c r="F233" s="2">
        <v>192357</v>
      </c>
      <c r="G233">
        <v>1809492</v>
      </c>
      <c r="H233" s="2"/>
      <c r="I233" s="2">
        <v>2391</v>
      </c>
      <c r="J233">
        <v>5233</v>
      </c>
      <c r="K233" s="2">
        <v>0</v>
      </c>
      <c r="L233" s="2">
        <v>94</v>
      </c>
      <c r="M233" s="2"/>
      <c r="N233" s="2">
        <v>486141</v>
      </c>
      <c r="O233" s="2">
        <v>22131</v>
      </c>
      <c r="P233" s="2"/>
      <c r="Q233" s="2">
        <f t="shared" si="8"/>
        <v>2934588</v>
      </c>
    </row>
    <row r="234" spans="1:17" x14ac:dyDescent="0.2">
      <c r="A234" s="5">
        <f t="shared" si="6"/>
        <v>43952</v>
      </c>
      <c r="B234">
        <v>2020</v>
      </c>
      <c r="C234">
        <v>5</v>
      </c>
      <c r="D234" s="2">
        <v>100790</v>
      </c>
      <c r="E234" s="2">
        <v>352800</v>
      </c>
      <c r="F234" s="2">
        <v>236082</v>
      </c>
      <c r="G234">
        <v>1900028</v>
      </c>
      <c r="H234" s="2"/>
      <c r="I234" s="2">
        <v>2422</v>
      </c>
      <c r="J234">
        <v>5109</v>
      </c>
      <c r="K234" s="2">
        <v>0</v>
      </c>
      <c r="L234" s="2">
        <v>601</v>
      </c>
      <c r="M234" s="2"/>
      <c r="N234" s="2">
        <v>546869</v>
      </c>
      <c r="O234" s="2">
        <v>30429</v>
      </c>
      <c r="P234" s="2"/>
      <c r="Q234" s="2">
        <f t="shared" si="8"/>
        <v>3175130</v>
      </c>
    </row>
    <row r="235" spans="1:17" x14ac:dyDescent="0.2">
      <c r="A235" s="5">
        <f t="shared" si="6"/>
        <v>43983</v>
      </c>
      <c r="B235">
        <v>2020</v>
      </c>
      <c r="C235">
        <v>6</v>
      </c>
      <c r="D235" s="2">
        <v>207272</v>
      </c>
      <c r="E235" s="2">
        <v>329489</v>
      </c>
      <c r="F235" s="2">
        <v>219989</v>
      </c>
      <c r="G235">
        <v>2269041</v>
      </c>
      <c r="H235" s="2"/>
      <c r="I235" s="2">
        <v>2033</v>
      </c>
      <c r="J235">
        <v>4720</v>
      </c>
      <c r="K235" s="2">
        <v>0</v>
      </c>
      <c r="L235" s="2">
        <v>641</v>
      </c>
      <c r="M235" s="2"/>
      <c r="N235" s="2">
        <v>576697</v>
      </c>
      <c r="O235" s="2">
        <v>29319</v>
      </c>
      <c r="P235" s="2"/>
      <c r="Q235" s="2">
        <f t="shared" si="8"/>
        <v>3639201</v>
      </c>
    </row>
    <row r="236" spans="1:17" x14ac:dyDescent="0.2">
      <c r="A236" s="5">
        <f t="shared" si="6"/>
        <v>44013</v>
      </c>
      <c r="B236">
        <v>2020</v>
      </c>
      <c r="C236">
        <v>7</v>
      </c>
      <c r="D236" s="2">
        <v>269449</v>
      </c>
      <c r="E236" s="2">
        <v>331877</v>
      </c>
      <c r="F236" s="2">
        <v>209400</v>
      </c>
      <c r="G236">
        <v>2797561</v>
      </c>
      <c r="H236" s="2"/>
      <c r="I236" s="2">
        <v>2019</v>
      </c>
      <c r="J236">
        <v>4942</v>
      </c>
      <c r="K236" s="2">
        <v>0</v>
      </c>
      <c r="L236" s="2">
        <v>541</v>
      </c>
      <c r="M236" s="2"/>
      <c r="N236" s="2">
        <v>588913</v>
      </c>
      <c r="O236" s="2">
        <v>23127</v>
      </c>
      <c r="P236" s="2"/>
      <c r="Q236" s="2">
        <f t="shared" si="8"/>
        <v>4227829</v>
      </c>
    </row>
    <row r="237" spans="1:17" x14ac:dyDescent="0.2">
      <c r="A237" s="5">
        <f t="shared" si="6"/>
        <v>44044</v>
      </c>
      <c r="B237">
        <v>2020</v>
      </c>
      <c r="C237">
        <v>8</v>
      </c>
      <c r="D237" s="2">
        <v>327552</v>
      </c>
      <c r="E237" s="2">
        <v>328039</v>
      </c>
      <c r="F237" s="2">
        <v>182821</v>
      </c>
      <c r="G237">
        <v>3066857</v>
      </c>
      <c r="H237" s="2"/>
      <c r="I237" s="2">
        <v>2089</v>
      </c>
      <c r="J237">
        <v>5211</v>
      </c>
      <c r="K237" s="2">
        <v>0</v>
      </c>
      <c r="L237" s="2">
        <v>464</v>
      </c>
      <c r="M237" s="2"/>
      <c r="N237" s="2">
        <v>538102</v>
      </c>
      <c r="O237" s="2">
        <v>20220</v>
      </c>
      <c r="P237" s="2"/>
      <c r="Q237" s="2">
        <f t="shared" si="8"/>
        <v>4471355</v>
      </c>
    </row>
    <row r="238" spans="1:17" x14ac:dyDescent="0.2">
      <c r="A238" s="5">
        <f t="shared" si="6"/>
        <v>44075</v>
      </c>
      <c r="B238">
        <v>2020</v>
      </c>
      <c r="C238">
        <v>9</v>
      </c>
      <c r="D238" s="2">
        <v>228683</v>
      </c>
      <c r="E238" s="2">
        <v>331684</v>
      </c>
      <c r="F238" s="2">
        <v>144654</v>
      </c>
      <c r="G238">
        <v>2711765</v>
      </c>
      <c r="H238" s="2"/>
      <c r="I238" s="2">
        <v>1808</v>
      </c>
      <c r="J238">
        <v>5040</v>
      </c>
      <c r="K238" s="2">
        <v>0</v>
      </c>
      <c r="L238" s="2">
        <v>517</v>
      </c>
      <c r="M238" s="2"/>
      <c r="N238" s="2">
        <v>465271</v>
      </c>
      <c r="O238" s="2">
        <v>23314</v>
      </c>
      <c r="P238" s="2"/>
      <c r="Q238" s="2">
        <f t="shared" si="8"/>
        <v>3912736</v>
      </c>
    </row>
    <row r="239" spans="1:17" x14ac:dyDescent="0.2">
      <c r="A239" s="5">
        <f t="shared" si="6"/>
        <v>44105</v>
      </c>
      <c r="B239">
        <v>2020</v>
      </c>
      <c r="C239">
        <v>10</v>
      </c>
      <c r="D239">
        <v>239855</v>
      </c>
      <c r="E239">
        <v>342482</v>
      </c>
      <c r="F239" s="2">
        <v>136806</v>
      </c>
      <c r="G239">
        <v>2320514</v>
      </c>
      <c r="H239" s="2"/>
      <c r="I239" s="2">
        <v>1675</v>
      </c>
      <c r="J239">
        <v>5033</v>
      </c>
      <c r="K239" s="2">
        <v>0</v>
      </c>
      <c r="L239" s="2">
        <v>1347</v>
      </c>
      <c r="M239" s="2"/>
      <c r="N239" s="2">
        <v>427460</v>
      </c>
      <c r="O239" s="2">
        <v>22277</v>
      </c>
      <c r="P239" s="2"/>
      <c r="Q239" s="2">
        <f t="shared" si="8"/>
        <v>3497449</v>
      </c>
    </row>
    <row r="240" spans="1:17" x14ac:dyDescent="0.2">
      <c r="A240" s="5">
        <f t="shared" si="6"/>
        <v>44136</v>
      </c>
      <c r="B240">
        <v>2020</v>
      </c>
      <c r="C240">
        <v>11</v>
      </c>
      <c r="D240">
        <v>76705</v>
      </c>
      <c r="E240">
        <v>367462</v>
      </c>
      <c r="F240" s="2">
        <v>161248</v>
      </c>
      <c r="G240">
        <v>1657412</v>
      </c>
      <c r="H240" s="2"/>
      <c r="I240" s="2">
        <v>503</v>
      </c>
      <c r="J240">
        <v>4576</v>
      </c>
      <c r="K240" s="2">
        <v>0</v>
      </c>
      <c r="L240" s="2">
        <v>273</v>
      </c>
      <c r="M240" s="2"/>
      <c r="N240" s="2">
        <v>316941</v>
      </c>
      <c r="O240" s="2">
        <v>31127</v>
      </c>
      <c r="P240" s="2"/>
      <c r="Q240" s="2">
        <f t="shared" si="8"/>
        <v>2616247</v>
      </c>
    </row>
    <row r="241" spans="1:17" x14ac:dyDescent="0.2">
      <c r="A241" s="5">
        <f t="shared" si="6"/>
        <v>44166</v>
      </c>
      <c r="B241">
        <v>2020</v>
      </c>
      <c r="C241">
        <v>12</v>
      </c>
      <c r="D241">
        <v>88588</v>
      </c>
      <c r="E241">
        <v>369220</v>
      </c>
      <c r="F241" s="2">
        <v>101865</v>
      </c>
      <c r="G241">
        <v>2126848</v>
      </c>
      <c r="H241" s="2"/>
      <c r="I241" s="2">
        <v>2789</v>
      </c>
      <c r="J241">
        <v>4924</v>
      </c>
      <c r="K241" s="2">
        <v>0</v>
      </c>
      <c r="L241" s="2">
        <v>172</v>
      </c>
      <c r="M241" s="2"/>
      <c r="N241" s="2">
        <v>277726</v>
      </c>
      <c r="O241" s="2">
        <v>28357</v>
      </c>
      <c r="P241" s="2"/>
      <c r="Q241" s="2">
        <f t="shared" si="8"/>
        <v>3000489</v>
      </c>
    </row>
    <row r="242" spans="1:17" x14ac:dyDescent="0.2">
      <c r="A242" s="5"/>
      <c r="F242" s="2"/>
      <c r="H242" s="2"/>
      <c r="I242" s="2"/>
      <c r="K242" s="2"/>
      <c r="L242" s="2"/>
      <c r="M242" s="2"/>
      <c r="N242" s="2"/>
      <c r="O242" s="2"/>
      <c r="P242" s="2"/>
      <c r="Q242" s="2"/>
    </row>
    <row r="243" spans="1:17" x14ac:dyDescent="0.2">
      <c r="A243" s="5"/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A244" s="5"/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3:28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3:28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3:28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3:28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3:28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3:28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3:28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3:28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3:28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28" s="12" customFormat="1" x14ac:dyDescent="0.2">
      <c r="C266" s="10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3:28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3:28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3:28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3:28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3:28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3:28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4:17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4:17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4:17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4:17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4:17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4:17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4:17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4:17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4:17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4:17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4:17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4:17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4:17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4:17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4:17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4:17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4:17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4:17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4:17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292"/>
  <sheetViews>
    <sheetView workbookViewId="0">
      <pane xSplit="3" ySplit="1" topLeftCell="D222" activePane="bottomRight" state="frozen"/>
      <selection activeCell="A2" sqref="A2:A241"/>
      <selection pane="topRight" activeCell="A2" sqref="A2:A241"/>
      <selection pane="bottomLeft" activeCell="A2" sqref="A2:A241"/>
      <selection pane="bottomRight" activeCell="P249" sqref="P249"/>
    </sheetView>
  </sheetViews>
  <sheetFormatPr defaultRowHeight="12.75" x14ac:dyDescent="0.2"/>
  <cols>
    <col min="2" max="2" width="5" bestFit="1" customWidth="1"/>
    <col min="3" max="3" width="11.28515625" bestFit="1" customWidth="1"/>
    <col min="4" max="23" width="11.28515625" customWidth="1"/>
  </cols>
  <sheetData>
    <row r="1" spans="1:23" s="3" customFormat="1" ht="41.25" customHeight="1" x14ac:dyDescent="0.2">
      <c r="B1" s="3" t="s">
        <v>3</v>
      </c>
      <c r="C1" s="3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3" t="s">
        <v>14</v>
      </c>
    </row>
    <row r="2" spans="1:23" x14ac:dyDescent="0.2">
      <c r="A2" s="5">
        <f>DATE(B2,C2,1)</f>
        <v>36892</v>
      </c>
      <c r="B2">
        <v>2001</v>
      </c>
      <c r="C2">
        <v>1</v>
      </c>
      <c r="D2" s="2">
        <v>389103</v>
      </c>
      <c r="E2" s="2"/>
      <c r="F2" s="2">
        <v>2804729</v>
      </c>
      <c r="G2" s="2">
        <v>845963</v>
      </c>
      <c r="H2" s="2"/>
      <c r="I2" s="2">
        <v>2980</v>
      </c>
      <c r="J2" s="2">
        <v>3951</v>
      </c>
      <c r="K2" s="2"/>
      <c r="L2" s="2">
        <v>56160</v>
      </c>
      <c r="M2" s="2"/>
      <c r="N2" s="2"/>
      <c r="O2" s="2">
        <v>3211</v>
      </c>
      <c r="P2" s="2">
        <v>44241</v>
      </c>
      <c r="Q2" s="2">
        <f>SUM(D2:P2)</f>
        <v>4150338</v>
      </c>
      <c r="R2" s="2"/>
      <c r="S2" s="2"/>
      <c r="T2" s="2"/>
      <c r="U2" s="2"/>
      <c r="V2" s="2"/>
      <c r="W2" s="2"/>
    </row>
    <row r="3" spans="1:23" x14ac:dyDescent="0.2">
      <c r="A3" s="5">
        <f t="shared" ref="A3:A66" si="0">DATE(B3,C3,1)</f>
        <v>36923</v>
      </c>
      <c r="B3">
        <v>2001</v>
      </c>
      <c r="C3">
        <v>2</v>
      </c>
      <c r="D3" s="2">
        <v>368807</v>
      </c>
      <c r="E3" s="2"/>
      <c r="F3" s="2">
        <v>2493914</v>
      </c>
      <c r="G3" s="2">
        <v>775320</v>
      </c>
      <c r="H3" s="2"/>
      <c r="I3" s="2">
        <v>2993</v>
      </c>
      <c r="J3" s="2">
        <v>3967</v>
      </c>
      <c r="K3" s="2"/>
      <c r="L3" s="2">
        <v>36584</v>
      </c>
      <c r="M3" s="2"/>
      <c r="N3" s="2"/>
      <c r="O3" s="2">
        <v>2894</v>
      </c>
      <c r="P3" s="2">
        <v>33336</v>
      </c>
      <c r="Q3" s="2">
        <f t="shared" ref="Q3:Q66" si="1">SUM(D3:P3)</f>
        <v>3717815</v>
      </c>
      <c r="R3" s="2"/>
      <c r="S3" s="2"/>
      <c r="T3" s="2"/>
      <c r="U3" s="2"/>
      <c r="V3" s="2"/>
      <c r="W3" s="2"/>
    </row>
    <row r="4" spans="1:23" x14ac:dyDescent="0.2">
      <c r="A4" s="5">
        <f t="shared" si="0"/>
        <v>36951</v>
      </c>
      <c r="B4">
        <v>2001</v>
      </c>
      <c r="C4">
        <v>3</v>
      </c>
      <c r="D4" s="2">
        <v>417957</v>
      </c>
      <c r="E4" s="2"/>
      <c r="F4" s="2">
        <v>2823249</v>
      </c>
      <c r="G4" s="2">
        <v>875884</v>
      </c>
      <c r="H4" s="2"/>
      <c r="I4" s="2">
        <v>2942</v>
      </c>
      <c r="J4" s="2">
        <v>3899</v>
      </c>
      <c r="K4" s="2"/>
      <c r="L4" s="2">
        <v>1247</v>
      </c>
      <c r="M4" s="2"/>
      <c r="N4" s="2"/>
      <c r="O4" s="2">
        <v>7693</v>
      </c>
      <c r="P4" s="2">
        <v>75667</v>
      </c>
      <c r="Q4" s="2">
        <f t="shared" si="1"/>
        <v>4208538</v>
      </c>
      <c r="R4" s="2"/>
      <c r="S4" s="2"/>
      <c r="T4" s="2"/>
      <c r="U4" s="2"/>
      <c r="V4" s="2"/>
      <c r="W4" s="2"/>
    </row>
    <row r="5" spans="1:23" x14ac:dyDescent="0.2">
      <c r="A5" s="5">
        <f t="shared" si="0"/>
        <v>36982</v>
      </c>
      <c r="B5">
        <v>2001</v>
      </c>
      <c r="C5">
        <v>4</v>
      </c>
      <c r="D5" s="2">
        <v>402652</v>
      </c>
      <c r="E5" s="2"/>
      <c r="F5" s="2">
        <v>2521355</v>
      </c>
      <c r="G5" s="2">
        <v>781745</v>
      </c>
      <c r="H5" s="2"/>
      <c r="I5" s="2">
        <v>3323</v>
      </c>
      <c r="J5" s="2">
        <v>4405</v>
      </c>
      <c r="K5" s="2"/>
      <c r="L5" s="2">
        <v>496</v>
      </c>
      <c r="M5" s="2"/>
      <c r="N5" s="2"/>
      <c r="O5" s="2">
        <v>6128</v>
      </c>
      <c r="P5" s="2">
        <v>64330</v>
      </c>
      <c r="Q5" s="2">
        <f t="shared" si="1"/>
        <v>3784434</v>
      </c>
      <c r="R5" s="2"/>
      <c r="S5" s="2"/>
      <c r="T5" s="2"/>
      <c r="U5" s="2"/>
      <c r="V5" s="2"/>
      <c r="W5" s="2"/>
    </row>
    <row r="6" spans="1:23" x14ac:dyDescent="0.2">
      <c r="A6" s="5">
        <f t="shared" si="0"/>
        <v>37012</v>
      </c>
      <c r="B6">
        <v>2001</v>
      </c>
      <c r="C6">
        <v>5</v>
      </c>
      <c r="D6" s="2">
        <v>233404</v>
      </c>
      <c r="E6" s="2"/>
      <c r="F6" s="2">
        <v>2865149</v>
      </c>
      <c r="G6" s="2">
        <v>763549</v>
      </c>
      <c r="H6" s="2"/>
      <c r="I6" s="2">
        <v>3393</v>
      </c>
      <c r="J6" s="2">
        <v>4498</v>
      </c>
      <c r="K6" s="2"/>
      <c r="L6" s="2">
        <v>170</v>
      </c>
      <c r="M6" s="2"/>
      <c r="N6" s="2"/>
      <c r="O6" s="2">
        <v>5782</v>
      </c>
      <c r="P6" s="2">
        <v>51880</v>
      </c>
      <c r="Q6" s="2">
        <f t="shared" si="1"/>
        <v>3927825</v>
      </c>
      <c r="R6" s="2"/>
      <c r="S6" s="2"/>
      <c r="T6" s="2"/>
      <c r="U6" s="2"/>
      <c r="V6" s="2"/>
      <c r="W6" s="2"/>
    </row>
    <row r="7" spans="1:23" x14ac:dyDescent="0.2">
      <c r="A7" s="5">
        <f t="shared" si="0"/>
        <v>37043</v>
      </c>
      <c r="B7">
        <v>2001</v>
      </c>
      <c r="C7">
        <v>6</v>
      </c>
      <c r="D7" s="2">
        <v>259335</v>
      </c>
      <c r="E7" s="2"/>
      <c r="F7" s="2">
        <v>2439752</v>
      </c>
      <c r="G7" s="2">
        <v>861762</v>
      </c>
      <c r="H7" s="2"/>
      <c r="I7" s="2">
        <v>3323</v>
      </c>
      <c r="J7" s="2">
        <v>4406</v>
      </c>
      <c r="K7" s="2"/>
      <c r="L7" s="2">
        <v>990</v>
      </c>
      <c r="M7" s="2"/>
      <c r="N7" s="2"/>
      <c r="O7" s="2">
        <v>6447</v>
      </c>
      <c r="P7" s="2">
        <v>58456</v>
      </c>
      <c r="Q7" s="2">
        <f t="shared" si="1"/>
        <v>3634471</v>
      </c>
      <c r="R7" s="2"/>
      <c r="S7" s="2"/>
      <c r="T7" s="2"/>
      <c r="U7" s="2"/>
      <c r="V7" s="2"/>
      <c r="W7" s="2"/>
    </row>
    <row r="8" spans="1:23" x14ac:dyDescent="0.2">
      <c r="A8" s="5">
        <f t="shared" si="0"/>
        <v>37073</v>
      </c>
      <c r="B8">
        <v>2001</v>
      </c>
      <c r="C8">
        <v>7</v>
      </c>
      <c r="D8" s="2">
        <v>410171</v>
      </c>
      <c r="E8" s="2"/>
      <c r="F8" s="2">
        <v>1905896</v>
      </c>
      <c r="G8" s="2">
        <v>852123</v>
      </c>
      <c r="H8" s="2"/>
      <c r="I8" s="2">
        <v>2871</v>
      </c>
      <c r="J8" s="2">
        <v>3805</v>
      </c>
      <c r="K8" s="2"/>
      <c r="L8" s="2">
        <v>45</v>
      </c>
      <c r="M8" s="2"/>
      <c r="N8" s="2"/>
      <c r="O8" s="2">
        <v>7492</v>
      </c>
      <c r="P8" s="2">
        <v>61924</v>
      </c>
      <c r="Q8" s="2">
        <f t="shared" si="1"/>
        <v>3244327</v>
      </c>
      <c r="R8" s="2"/>
      <c r="S8" s="2"/>
      <c r="T8" s="2"/>
      <c r="U8" s="2"/>
      <c r="V8" s="2"/>
      <c r="W8" s="2"/>
    </row>
    <row r="9" spans="1:23" x14ac:dyDescent="0.2">
      <c r="A9" s="5">
        <f t="shared" si="0"/>
        <v>37104</v>
      </c>
      <c r="B9">
        <v>2001</v>
      </c>
      <c r="C9">
        <v>8</v>
      </c>
      <c r="D9" s="2">
        <v>389622</v>
      </c>
      <c r="E9" s="2"/>
      <c r="F9" s="2">
        <v>1875781</v>
      </c>
      <c r="G9" s="2">
        <v>1165271</v>
      </c>
      <c r="H9" s="2"/>
      <c r="I9" s="2">
        <v>3315</v>
      </c>
      <c r="J9" s="2">
        <v>4394</v>
      </c>
      <c r="K9" s="2"/>
      <c r="L9" s="2">
        <v>342</v>
      </c>
      <c r="M9" s="2"/>
      <c r="N9" s="2"/>
      <c r="O9" s="2">
        <v>4966</v>
      </c>
      <c r="P9" s="2">
        <v>67483</v>
      </c>
      <c r="Q9" s="2">
        <f t="shared" si="1"/>
        <v>3511174</v>
      </c>
      <c r="R9" s="2"/>
      <c r="S9" s="2"/>
      <c r="T9" s="2"/>
      <c r="U9" s="2"/>
      <c r="V9" s="2"/>
      <c r="W9" s="2"/>
    </row>
    <row r="10" spans="1:23" x14ac:dyDescent="0.2">
      <c r="A10" s="5">
        <f t="shared" si="0"/>
        <v>37135</v>
      </c>
      <c r="B10">
        <v>2001</v>
      </c>
      <c r="C10">
        <v>9</v>
      </c>
      <c r="D10" s="2">
        <v>391211</v>
      </c>
      <c r="E10" s="2"/>
      <c r="F10" s="2">
        <v>1809333</v>
      </c>
      <c r="G10" s="2">
        <v>1054386</v>
      </c>
      <c r="H10" s="2"/>
      <c r="I10" s="2">
        <v>2612</v>
      </c>
      <c r="J10" s="2">
        <v>3462</v>
      </c>
      <c r="K10" s="2"/>
      <c r="L10" s="2">
        <v>78</v>
      </c>
      <c r="M10" s="2"/>
      <c r="N10" s="2"/>
      <c r="O10" s="2">
        <v>4782</v>
      </c>
      <c r="P10" s="2">
        <v>62572</v>
      </c>
      <c r="Q10" s="2">
        <f t="shared" si="1"/>
        <v>3328436</v>
      </c>
      <c r="R10" s="2"/>
      <c r="S10" s="2"/>
      <c r="T10" s="2"/>
      <c r="U10" s="2"/>
      <c r="V10" s="2"/>
      <c r="W10" s="2"/>
    </row>
    <row r="11" spans="1:23" x14ac:dyDescent="0.2">
      <c r="A11" s="5">
        <f t="shared" si="0"/>
        <v>37165</v>
      </c>
      <c r="B11">
        <v>2001</v>
      </c>
      <c r="C11">
        <v>10</v>
      </c>
      <c r="D11" s="2">
        <v>415499</v>
      </c>
      <c r="E11" s="2"/>
      <c r="F11" s="2">
        <v>1902572</v>
      </c>
      <c r="G11" s="2">
        <v>1068248</v>
      </c>
      <c r="H11" s="2"/>
      <c r="I11" s="2">
        <v>3394</v>
      </c>
      <c r="J11" s="2">
        <v>4500</v>
      </c>
      <c r="K11" s="2"/>
      <c r="L11" s="2">
        <v>112</v>
      </c>
      <c r="M11" s="2"/>
      <c r="N11" s="2"/>
      <c r="O11" s="2">
        <v>7468</v>
      </c>
      <c r="P11" s="2">
        <v>68407</v>
      </c>
      <c r="Q11" s="2">
        <f t="shared" si="1"/>
        <v>3470200</v>
      </c>
      <c r="R11" s="2"/>
      <c r="S11" s="2"/>
      <c r="T11" s="2"/>
      <c r="U11" s="2"/>
      <c r="V11" s="2"/>
      <c r="W11" s="2"/>
    </row>
    <row r="12" spans="1:23" x14ac:dyDescent="0.2">
      <c r="A12" s="5">
        <f t="shared" si="0"/>
        <v>37196</v>
      </c>
      <c r="B12">
        <v>2001</v>
      </c>
      <c r="C12">
        <v>11</v>
      </c>
      <c r="D12" s="2">
        <v>351003</v>
      </c>
      <c r="E12" s="2"/>
      <c r="F12" s="2">
        <v>2314712</v>
      </c>
      <c r="G12" s="2">
        <v>908112</v>
      </c>
      <c r="H12" s="2"/>
      <c r="I12" s="2">
        <v>3238</v>
      </c>
      <c r="J12" s="2">
        <v>4292</v>
      </c>
      <c r="K12" s="2"/>
      <c r="L12" s="2">
        <v>5974</v>
      </c>
      <c r="M12" s="2"/>
      <c r="N12" s="2"/>
      <c r="O12" s="2">
        <v>6511</v>
      </c>
      <c r="P12" s="2">
        <v>60874</v>
      </c>
      <c r="Q12" s="2">
        <f t="shared" si="1"/>
        <v>3654716</v>
      </c>
      <c r="R12" s="2"/>
      <c r="S12" s="2"/>
      <c r="T12" s="2"/>
      <c r="U12" s="2"/>
      <c r="V12" s="2"/>
      <c r="W12" s="2"/>
    </row>
    <row r="13" spans="1:23" x14ac:dyDescent="0.2">
      <c r="A13" s="5">
        <f t="shared" si="0"/>
        <v>37226</v>
      </c>
      <c r="B13">
        <v>2001</v>
      </c>
      <c r="C13">
        <v>12</v>
      </c>
      <c r="D13" s="2">
        <v>416289</v>
      </c>
      <c r="E13" s="2"/>
      <c r="F13" s="2">
        <v>2888110</v>
      </c>
      <c r="G13" s="2">
        <v>1030602</v>
      </c>
      <c r="H13" s="2"/>
      <c r="I13" s="2">
        <v>3201</v>
      </c>
      <c r="J13" s="2">
        <v>4244</v>
      </c>
      <c r="K13" s="2"/>
      <c r="L13" s="2">
        <v>25</v>
      </c>
      <c r="M13" s="2"/>
      <c r="N13" s="2"/>
      <c r="O13" s="2">
        <v>25213</v>
      </c>
      <c r="P13" s="2">
        <v>51948</v>
      </c>
      <c r="Q13" s="2">
        <f t="shared" si="1"/>
        <v>4419632</v>
      </c>
      <c r="R13" s="2"/>
      <c r="S13" s="2"/>
      <c r="T13" s="2"/>
      <c r="U13" s="2"/>
      <c r="V13" s="2"/>
      <c r="W13" s="2"/>
    </row>
    <row r="14" spans="1:23" x14ac:dyDescent="0.2">
      <c r="A14" s="5">
        <f t="shared" si="0"/>
        <v>37257</v>
      </c>
      <c r="B14">
        <v>2002</v>
      </c>
      <c r="C14">
        <v>1</v>
      </c>
      <c r="D14" s="2">
        <v>397723</v>
      </c>
      <c r="E14" s="2"/>
      <c r="F14" s="2">
        <v>3337380</v>
      </c>
      <c r="G14" s="2">
        <v>937111</v>
      </c>
      <c r="H14" s="2"/>
      <c r="I14" s="2">
        <v>2870</v>
      </c>
      <c r="J14" s="2">
        <v>3655</v>
      </c>
      <c r="K14" s="2"/>
      <c r="L14" s="2">
        <v>655</v>
      </c>
      <c r="M14" s="2"/>
      <c r="N14" s="2"/>
      <c r="O14" s="2">
        <v>37164</v>
      </c>
      <c r="P14" s="2">
        <v>51281</v>
      </c>
      <c r="Q14" s="2">
        <f t="shared" si="1"/>
        <v>4767839</v>
      </c>
      <c r="R14" s="2"/>
      <c r="S14" s="2"/>
      <c r="T14" s="2"/>
      <c r="U14" s="2"/>
      <c r="V14" s="2"/>
      <c r="W14" s="2"/>
    </row>
    <row r="15" spans="1:23" x14ac:dyDescent="0.2">
      <c r="A15" s="5">
        <f t="shared" si="0"/>
        <v>37288</v>
      </c>
      <c r="B15">
        <v>2002</v>
      </c>
      <c r="C15">
        <v>2</v>
      </c>
      <c r="D15" s="2">
        <v>367608</v>
      </c>
      <c r="E15" s="2"/>
      <c r="F15" s="2">
        <v>2965055</v>
      </c>
      <c r="G15" s="2">
        <v>844119</v>
      </c>
      <c r="H15" s="2"/>
      <c r="I15" s="2">
        <v>2999</v>
      </c>
      <c r="J15" s="2">
        <v>3818</v>
      </c>
      <c r="K15" s="2"/>
      <c r="L15" s="2">
        <v>61</v>
      </c>
      <c r="M15" s="2"/>
      <c r="N15" s="2"/>
      <c r="O15" s="2">
        <v>21090</v>
      </c>
      <c r="P15" s="2">
        <v>48566</v>
      </c>
      <c r="Q15" s="2">
        <f t="shared" si="1"/>
        <v>4253316</v>
      </c>
      <c r="R15" s="2"/>
      <c r="S15" s="2"/>
      <c r="T15" s="2"/>
      <c r="U15" s="2"/>
      <c r="V15" s="2"/>
      <c r="W15" s="2"/>
    </row>
    <row r="16" spans="1:23" x14ac:dyDescent="0.2">
      <c r="A16" s="5">
        <f t="shared" si="0"/>
        <v>37316</v>
      </c>
      <c r="B16">
        <v>2002</v>
      </c>
      <c r="C16">
        <v>3</v>
      </c>
      <c r="D16" s="2">
        <v>365859</v>
      </c>
      <c r="E16" s="2"/>
      <c r="F16" s="2">
        <v>2891630</v>
      </c>
      <c r="G16" s="2">
        <v>834555</v>
      </c>
      <c r="H16" s="2"/>
      <c r="I16" s="2">
        <v>3321</v>
      </c>
      <c r="J16" s="2">
        <v>4229</v>
      </c>
      <c r="K16" s="2"/>
      <c r="L16" s="2">
        <v>1598</v>
      </c>
      <c r="M16" s="2"/>
      <c r="N16" s="2"/>
      <c r="O16" s="2">
        <v>44445</v>
      </c>
      <c r="P16" s="2">
        <v>52712</v>
      </c>
      <c r="Q16" s="2">
        <f t="shared" si="1"/>
        <v>4198349</v>
      </c>
      <c r="R16" s="2"/>
      <c r="S16" s="2"/>
      <c r="T16" s="2"/>
      <c r="U16" s="2"/>
      <c r="V16" s="2"/>
      <c r="W16" s="2"/>
    </row>
    <row r="17" spans="1:23" x14ac:dyDescent="0.2">
      <c r="A17" s="5">
        <f t="shared" si="0"/>
        <v>37347</v>
      </c>
      <c r="B17">
        <v>2002</v>
      </c>
      <c r="C17">
        <v>4</v>
      </c>
      <c r="D17" s="2">
        <v>203791</v>
      </c>
      <c r="E17" s="2"/>
      <c r="F17" s="2">
        <v>3280875</v>
      </c>
      <c r="G17" s="2">
        <v>323138</v>
      </c>
      <c r="H17" s="2"/>
      <c r="I17" s="2">
        <v>2938</v>
      </c>
      <c r="J17" s="2">
        <v>3742</v>
      </c>
      <c r="K17" s="2"/>
      <c r="L17" s="2">
        <v>1420</v>
      </c>
      <c r="M17" s="2"/>
      <c r="N17" s="2"/>
      <c r="O17" s="2">
        <v>33120</v>
      </c>
      <c r="P17" s="2">
        <v>46474</v>
      </c>
      <c r="Q17" s="2">
        <f t="shared" si="1"/>
        <v>3895498</v>
      </c>
      <c r="R17" s="2"/>
      <c r="S17" s="2"/>
      <c r="T17" s="2"/>
      <c r="U17" s="2"/>
      <c r="V17" s="2"/>
      <c r="W17" s="2"/>
    </row>
    <row r="18" spans="1:23" x14ac:dyDescent="0.2">
      <c r="A18" s="5">
        <f t="shared" si="0"/>
        <v>37377</v>
      </c>
      <c r="B18">
        <v>2002</v>
      </c>
      <c r="C18">
        <v>5</v>
      </c>
      <c r="D18" s="2">
        <v>319277</v>
      </c>
      <c r="E18" s="2"/>
      <c r="F18" s="2">
        <v>3298114</v>
      </c>
      <c r="G18" s="2">
        <v>306022</v>
      </c>
      <c r="H18" s="2"/>
      <c r="I18" s="2">
        <v>3428</v>
      </c>
      <c r="J18" s="2">
        <v>4366</v>
      </c>
      <c r="K18" s="2"/>
      <c r="L18" s="2">
        <v>745</v>
      </c>
      <c r="M18" s="2"/>
      <c r="N18" s="2"/>
      <c r="O18" s="2">
        <v>29943</v>
      </c>
      <c r="P18" s="2">
        <v>40716</v>
      </c>
      <c r="Q18" s="2">
        <f t="shared" si="1"/>
        <v>4002611</v>
      </c>
      <c r="R18" s="2"/>
      <c r="S18" s="2"/>
      <c r="T18" s="2"/>
      <c r="U18" s="2"/>
      <c r="V18" s="2"/>
      <c r="W18" s="2"/>
    </row>
    <row r="19" spans="1:23" x14ac:dyDescent="0.2">
      <c r="A19" s="5">
        <f t="shared" si="0"/>
        <v>37408</v>
      </c>
      <c r="B19">
        <v>2002</v>
      </c>
      <c r="C19">
        <v>6</v>
      </c>
      <c r="D19" s="2">
        <v>0</v>
      </c>
      <c r="E19" s="2"/>
      <c r="F19" s="2">
        <v>3700449</v>
      </c>
      <c r="G19" s="2">
        <v>456547</v>
      </c>
      <c r="H19" s="2"/>
      <c r="I19" s="2">
        <v>3227</v>
      </c>
      <c r="J19" s="2">
        <v>4109</v>
      </c>
      <c r="K19" s="2"/>
      <c r="L19" s="2">
        <v>10</v>
      </c>
      <c r="M19" s="2"/>
      <c r="N19" s="2"/>
      <c r="O19" s="2">
        <v>31494</v>
      </c>
      <c r="P19" s="2">
        <v>41147</v>
      </c>
      <c r="Q19" s="2">
        <f t="shared" si="1"/>
        <v>4236983</v>
      </c>
      <c r="R19" s="2"/>
      <c r="S19" s="2"/>
      <c r="T19" s="2"/>
      <c r="U19" s="2"/>
      <c r="V19" s="2"/>
      <c r="W19" s="2"/>
    </row>
    <row r="20" spans="1:23" x14ac:dyDescent="0.2">
      <c r="A20" s="5">
        <f t="shared" si="0"/>
        <v>37438</v>
      </c>
      <c r="B20">
        <v>2002</v>
      </c>
      <c r="C20">
        <v>7</v>
      </c>
      <c r="D20" s="2">
        <v>126671</v>
      </c>
      <c r="E20" s="2"/>
      <c r="F20" s="2">
        <v>2943513</v>
      </c>
      <c r="G20" s="2">
        <v>287530</v>
      </c>
      <c r="H20" s="2"/>
      <c r="I20" s="2">
        <v>2954</v>
      </c>
      <c r="J20" s="2">
        <v>3761</v>
      </c>
      <c r="K20" s="2"/>
      <c r="L20" s="2">
        <v>1849</v>
      </c>
      <c r="M20" s="2"/>
      <c r="N20" s="2"/>
      <c r="O20" s="2">
        <v>33565</v>
      </c>
      <c r="P20" s="2">
        <v>57208</v>
      </c>
      <c r="Q20" s="2">
        <f t="shared" si="1"/>
        <v>3457051</v>
      </c>
      <c r="R20" s="2"/>
      <c r="S20" s="2"/>
      <c r="T20" s="2"/>
      <c r="U20" s="2"/>
      <c r="V20" s="2"/>
      <c r="W20" s="2"/>
    </row>
    <row r="21" spans="1:23" x14ac:dyDescent="0.2">
      <c r="A21" s="5">
        <f t="shared" si="0"/>
        <v>37469</v>
      </c>
      <c r="B21">
        <v>2002</v>
      </c>
      <c r="C21">
        <v>8</v>
      </c>
      <c r="D21" s="2">
        <v>374359</v>
      </c>
      <c r="E21" s="2"/>
      <c r="F21" s="2">
        <v>2270910</v>
      </c>
      <c r="G21" s="2">
        <v>691612</v>
      </c>
      <c r="H21" s="2"/>
      <c r="I21" s="2">
        <v>3401</v>
      </c>
      <c r="J21" s="2">
        <v>4329</v>
      </c>
      <c r="K21" s="2"/>
      <c r="L21" s="2">
        <v>55</v>
      </c>
      <c r="M21" s="2"/>
      <c r="N21" s="2"/>
      <c r="O21" s="2">
        <v>26457</v>
      </c>
      <c r="P21" s="2">
        <v>66085</v>
      </c>
      <c r="Q21" s="2">
        <f t="shared" si="1"/>
        <v>3437208</v>
      </c>
      <c r="R21" s="2"/>
      <c r="S21" s="2"/>
      <c r="T21" s="2"/>
      <c r="U21" s="2"/>
      <c r="V21" s="2"/>
      <c r="W21" s="2"/>
    </row>
    <row r="22" spans="1:23" x14ac:dyDescent="0.2">
      <c r="A22" s="5">
        <f t="shared" si="0"/>
        <v>37500</v>
      </c>
      <c r="B22">
        <v>2002</v>
      </c>
      <c r="C22">
        <v>9</v>
      </c>
      <c r="D22" s="2">
        <v>391607</v>
      </c>
      <c r="E22" s="2"/>
      <c r="F22" s="2">
        <v>2236869</v>
      </c>
      <c r="G22" s="2">
        <v>778222</v>
      </c>
      <c r="H22" s="2"/>
      <c r="I22" s="2">
        <v>2823</v>
      </c>
      <c r="J22" s="2">
        <v>3594</v>
      </c>
      <c r="K22" s="2"/>
      <c r="L22" s="2">
        <v>63</v>
      </c>
      <c r="M22" s="2"/>
      <c r="N22" s="2"/>
      <c r="O22" s="2">
        <v>25427</v>
      </c>
      <c r="P22" s="2">
        <v>63392</v>
      </c>
      <c r="Q22" s="2">
        <f t="shared" si="1"/>
        <v>3501997</v>
      </c>
      <c r="R22" s="2"/>
      <c r="S22" s="2"/>
      <c r="T22" s="2"/>
      <c r="U22" s="2"/>
      <c r="V22" s="2"/>
      <c r="W22" s="2"/>
    </row>
    <row r="23" spans="1:23" x14ac:dyDescent="0.2">
      <c r="A23" s="5">
        <f t="shared" si="0"/>
        <v>37530</v>
      </c>
      <c r="B23">
        <v>2002</v>
      </c>
      <c r="C23">
        <v>10</v>
      </c>
      <c r="D23" s="2">
        <v>413631</v>
      </c>
      <c r="E23" s="2"/>
      <c r="F23" s="2">
        <v>2337231</v>
      </c>
      <c r="G23" s="2">
        <v>806148</v>
      </c>
      <c r="H23" s="2"/>
      <c r="I23" s="2">
        <v>3466</v>
      </c>
      <c r="J23" s="2">
        <v>4412</v>
      </c>
      <c r="K23" s="2"/>
      <c r="L23" s="2">
        <v>6</v>
      </c>
      <c r="M23" s="2"/>
      <c r="N23" s="2"/>
      <c r="O23" s="2">
        <v>23417</v>
      </c>
      <c r="P23" s="2">
        <v>65679</v>
      </c>
      <c r="Q23" s="2">
        <f t="shared" si="1"/>
        <v>3653990</v>
      </c>
      <c r="R23" s="2"/>
      <c r="S23" s="2"/>
      <c r="T23" s="2"/>
      <c r="U23" s="2"/>
      <c r="V23" s="2"/>
      <c r="W23" s="2"/>
    </row>
    <row r="24" spans="1:23" x14ac:dyDescent="0.2">
      <c r="A24" s="5">
        <f t="shared" si="0"/>
        <v>37561</v>
      </c>
      <c r="B24">
        <v>2002</v>
      </c>
      <c r="C24">
        <v>11</v>
      </c>
      <c r="D24" s="2">
        <v>402961</v>
      </c>
      <c r="E24" s="2"/>
      <c r="F24" s="2">
        <v>2558797</v>
      </c>
      <c r="G24" s="2">
        <v>753285</v>
      </c>
      <c r="H24" s="2"/>
      <c r="I24" s="2">
        <v>3355</v>
      </c>
      <c r="J24" s="2">
        <v>4270</v>
      </c>
      <c r="K24" s="2"/>
      <c r="L24" s="2">
        <v>79</v>
      </c>
      <c r="M24" s="2"/>
      <c r="N24" s="2"/>
      <c r="O24" s="2">
        <v>30273</v>
      </c>
      <c r="P24" s="2">
        <v>54240</v>
      </c>
      <c r="Q24" s="2">
        <f t="shared" si="1"/>
        <v>3807260</v>
      </c>
      <c r="R24" s="2"/>
      <c r="S24" s="2"/>
      <c r="T24" s="2"/>
      <c r="U24" s="2"/>
      <c r="V24" s="2"/>
      <c r="W24" s="2"/>
    </row>
    <row r="25" spans="1:23" x14ac:dyDescent="0.2">
      <c r="A25" s="5">
        <f t="shared" si="0"/>
        <v>37591</v>
      </c>
      <c r="B25">
        <v>2002</v>
      </c>
      <c r="C25">
        <v>12</v>
      </c>
      <c r="D25" s="2">
        <v>416197</v>
      </c>
      <c r="E25" s="2"/>
      <c r="F25" s="2">
        <v>2592343</v>
      </c>
      <c r="G25" s="2">
        <v>794604</v>
      </c>
      <c r="H25" s="2"/>
      <c r="I25" s="2">
        <v>3347</v>
      </c>
      <c r="J25" s="2">
        <v>4261</v>
      </c>
      <c r="K25" s="2"/>
      <c r="L25" s="2">
        <v>165</v>
      </c>
      <c r="M25" s="2"/>
      <c r="N25" s="2"/>
      <c r="O25" s="2">
        <v>39764</v>
      </c>
      <c r="P25" s="2">
        <v>36585</v>
      </c>
      <c r="Q25" s="2">
        <f t="shared" si="1"/>
        <v>3887266</v>
      </c>
      <c r="R25" s="2"/>
      <c r="S25" s="2"/>
      <c r="T25" s="2"/>
      <c r="U25" s="2"/>
      <c r="V25" s="2"/>
      <c r="W25" s="2"/>
    </row>
    <row r="26" spans="1:23" x14ac:dyDescent="0.2">
      <c r="A26" s="5">
        <f t="shared" si="0"/>
        <v>37622</v>
      </c>
      <c r="B26">
        <v>2003</v>
      </c>
      <c r="C26">
        <v>1</v>
      </c>
      <c r="D26" s="2">
        <v>365801</v>
      </c>
      <c r="E26" s="2"/>
      <c r="F26" s="2">
        <v>2846726</v>
      </c>
      <c r="G26" s="2">
        <v>1148852</v>
      </c>
      <c r="H26" s="2"/>
      <c r="I26" s="2">
        <v>1877</v>
      </c>
      <c r="J26" s="2">
        <v>5520</v>
      </c>
      <c r="K26" s="2"/>
      <c r="L26" s="2">
        <v>681</v>
      </c>
      <c r="M26" s="2"/>
      <c r="N26" s="2"/>
      <c r="O26" s="2">
        <v>27547</v>
      </c>
      <c r="P26" s="2">
        <v>57974</v>
      </c>
      <c r="Q26" s="2">
        <f t="shared" si="1"/>
        <v>4454978</v>
      </c>
      <c r="R26" s="2"/>
      <c r="S26" s="2"/>
      <c r="T26" s="2"/>
      <c r="U26" s="2"/>
      <c r="V26" s="2"/>
      <c r="W26" s="2"/>
    </row>
    <row r="27" spans="1:23" x14ac:dyDescent="0.2">
      <c r="A27" s="5">
        <f t="shared" si="0"/>
        <v>37653</v>
      </c>
      <c r="B27">
        <v>2003</v>
      </c>
      <c r="C27">
        <v>2</v>
      </c>
      <c r="D27" s="2">
        <v>364739</v>
      </c>
      <c r="E27" s="2"/>
      <c r="F27" s="2">
        <v>2757626</v>
      </c>
      <c r="G27" s="2">
        <v>787848</v>
      </c>
      <c r="H27" s="2"/>
      <c r="I27" s="2">
        <v>3088</v>
      </c>
      <c r="J27" s="2">
        <v>6685</v>
      </c>
      <c r="K27" s="2"/>
      <c r="L27" s="2">
        <v>16751</v>
      </c>
      <c r="M27" s="2"/>
      <c r="N27" s="2"/>
      <c r="O27" s="2">
        <v>36095</v>
      </c>
      <c r="P27" s="2">
        <v>47494</v>
      </c>
      <c r="Q27" s="2">
        <f t="shared" si="1"/>
        <v>4020326</v>
      </c>
      <c r="R27" s="2"/>
      <c r="S27" s="2"/>
      <c r="T27" s="2"/>
      <c r="U27" s="2"/>
      <c r="V27" s="2"/>
      <c r="W27" s="2"/>
    </row>
    <row r="28" spans="1:23" x14ac:dyDescent="0.2">
      <c r="A28" s="5">
        <f t="shared" si="0"/>
        <v>37681</v>
      </c>
      <c r="B28">
        <v>2003</v>
      </c>
      <c r="C28">
        <v>3</v>
      </c>
      <c r="D28" s="2">
        <v>408259</v>
      </c>
      <c r="E28" s="2"/>
      <c r="F28" s="2">
        <v>3403931</v>
      </c>
      <c r="G28" s="2">
        <v>548837</v>
      </c>
      <c r="H28" s="2"/>
      <c r="I28" s="2">
        <v>3416</v>
      </c>
      <c r="J28" s="2">
        <v>7442</v>
      </c>
      <c r="K28" s="2"/>
      <c r="L28" s="2">
        <v>12335</v>
      </c>
      <c r="M28" s="2"/>
      <c r="N28" s="2"/>
      <c r="O28" s="2">
        <v>67170</v>
      </c>
      <c r="P28" s="2">
        <v>57462</v>
      </c>
      <c r="Q28" s="2">
        <f t="shared" si="1"/>
        <v>4508852</v>
      </c>
      <c r="R28" s="2"/>
      <c r="S28" s="2"/>
      <c r="T28" s="2"/>
      <c r="U28" s="2"/>
      <c r="V28" s="2"/>
      <c r="W28" s="2"/>
    </row>
    <row r="29" spans="1:23" x14ac:dyDescent="0.2">
      <c r="A29" s="5">
        <f t="shared" si="0"/>
        <v>37712</v>
      </c>
      <c r="B29">
        <v>2003</v>
      </c>
      <c r="C29">
        <v>4</v>
      </c>
      <c r="D29" s="2">
        <v>399222</v>
      </c>
      <c r="E29" s="2"/>
      <c r="F29" s="2">
        <v>3371745</v>
      </c>
      <c r="G29" s="2">
        <v>221833</v>
      </c>
      <c r="H29" s="2"/>
      <c r="I29" s="2">
        <v>2873</v>
      </c>
      <c r="J29" s="2">
        <v>6459</v>
      </c>
      <c r="K29" s="2"/>
      <c r="L29" s="2">
        <v>50</v>
      </c>
      <c r="M29" s="2"/>
      <c r="N29" s="2"/>
      <c r="O29" s="2">
        <v>27160</v>
      </c>
      <c r="P29" s="2">
        <v>39382</v>
      </c>
      <c r="Q29" s="2">
        <f t="shared" si="1"/>
        <v>4068724</v>
      </c>
      <c r="R29" s="2"/>
      <c r="S29" s="2"/>
      <c r="T29" s="2"/>
      <c r="U29" s="2"/>
      <c r="V29" s="2"/>
      <c r="W29" s="2"/>
    </row>
    <row r="30" spans="1:23" x14ac:dyDescent="0.2">
      <c r="A30" s="5">
        <f t="shared" si="0"/>
        <v>37742</v>
      </c>
      <c r="B30">
        <v>2003</v>
      </c>
      <c r="C30">
        <v>5</v>
      </c>
      <c r="D30" s="2">
        <v>16514</v>
      </c>
      <c r="E30" s="2"/>
      <c r="F30" s="2">
        <v>3377396</v>
      </c>
      <c r="G30" s="2">
        <v>183499</v>
      </c>
      <c r="H30" s="2"/>
      <c r="I30" s="2">
        <v>4064</v>
      </c>
      <c r="J30" s="2">
        <v>7624</v>
      </c>
      <c r="K30" s="2"/>
      <c r="L30" s="2">
        <v>2036</v>
      </c>
      <c r="M30" s="2"/>
      <c r="N30" s="2"/>
      <c r="O30" s="2">
        <v>42649</v>
      </c>
      <c r="P30" s="2">
        <v>32823</v>
      </c>
      <c r="Q30" s="2">
        <f t="shared" si="1"/>
        <v>3666605</v>
      </c>
      <c r="R30" s="2"/>
      <c r="S30" s="2"/>
      <c r="T30" s="2"/>
      <c r="U30" s="2"/>
      <c r="V30" s="2"/>
      <c r="W30" s="2"/>
    </row>
    <row r="31" spans="1:23" x14ac:dyDescent="0.2">
      <c r="A31" s="5">
        <f t="shared" si="0"/>
        <v>37773</v>
      </c>
      <c r="B31">
        <v>2003</v>
      </c>
      <c r="C31">
        <v>6</v>
      </c>
      <c r="D31" s="2">
        <v>378809</v>
      </c>
      <c r="E31" s="2"/>
      <c r="F31" s="2">
        <v>3323368</v>
      </c>
      <c r="G31" s="2">
        <v>397735</v>
      </c>
      <c r="H31" s="2"/>
      <c r="I31" s="2">
        <v>3677</v>
      </c>
      <c r="J31" s="2">
        <v>7521</v>
      </c>
      <c r="K31" s="2"/>
      <c r="L31" s="2">
        <v>4051</v>
      </c>
      <c r="M31" s="2"/>
      <c r="N31" s="2"/>
      <c r="O31" s="2">
        <v>27985</v>
      </c>
      <c r="P31" s="2">
        <v>34629</v>
      </c>
      <c r="Q31" s="2">
        <f t="shared" si="1"/>
        <v>4177775</v>
      </c>
      <c r="R31" s="2"/>
      <c r="S31" s="2"/>
      <c r="T31" s="2"/>
      <c r="U31" s="2"/>
      <c r="V31" s="2"/>
      <c r="W31" s="2"/>
    </row>
    <row r="32" spans="1:23" x14ac:dyDescent="0.2">
      <c r="A32" s="5">
        <f t="shared" si="0"/>
        <v>37803</v>
      </c>
      <c r="B32">
        <v>2003</v>
      </c>
      <c r="C32">
        <v>7</v>
      </c>
      <c r="D32" s="2">
        <v>402551</v>
      </c>
      <c r="E32" s="2"/>
      <c r="F32" s="2">
        <v>2252930</v>
      </c>
      <c r="G32" s="2">
        <v>1252503</v>
      </c>
      <c r="H32" s="2"/>
      <c r="I32" s="2">
        <v>3405</v>
      </c>
      <c r="J32" s="2">
        <v>7055</v>
      </c>
      <c r="K32" s="2"/>
      <c r="L32" s="2">
        <v>2649</v>
      </c>
      <c r="M32" s="2"/>
      <c r="N32" s="2"/>
      <c r="O32" s="2">
        <v>25836</v>
      </c>
      <c r="P32" s="2">
        <v>43908</v>
      </c>
      <c r="Q32" s="2">
        <f t="shared" si="1"/>
        <v>3990837</v>
      </c>
      <c r="R32" s="2"/>
      <c r="S32" s="2"/>
      <c r="T32" s="2"/>
      <c r="U32" s="2"/>
      <c r="V32" s="2"/>
      <c r="W32" s="2"/>
    </row>
    <row r="33" spans="1:23" x14ac:dyDescent="0.2">
      <c r="A33" s="5">
        <f t="shared" si="0"/>
        <v>37834</v>
      </c>
      <c r="B33">
        <v>2003</v>
      </c>
      <c r="C33">
        <v>8</v>
      </c>
      <c r="D33" s="2">
        <v>405031</v>
      </c>
      <c r="E33" s="2"/>
      <c r="F33" s="2">
        <v>2077116</v>
      </c>
      <c r="G33" s="2">
        <v>1276214</v>
      </c>
      <c r="H33" s="2"/>
      <c r="I33" s="2">
        <v>3458</v>
      </c>
      <c r="J33" s="2">
        <v>7011</v>
      </c>
      <c r="K33" s="2"/>
      <c r="L33" s="2">
        <v>2584</v>
      </c>
      <c r="M33" s="2"/>
      <c r="N33" s="2"/>
      <c r="O33" s="2">
        <v>21675</v>
      </c>
      <c r="P33" s="2">
        <v>47164</v>
      </c>
      <c r="Q33" s="2">
        <f t="shared" si="1"/>
        <v>3840253</v>
      </c>
      <c r="R33" s="2"/>
      <c r="S33" s="2"/>
      <c r="T33" s="2"/>
      <c r="U33" s="2"/>
      <c r="V33" s="2"/>
      <c r="W33" s="2"/>
    </row>
    <row r="34" spans="1:23" x14ac:dyDescent="0.2">
      <c r="A34" s="5">
        <f t="shared" si="0"/>
        <v>37865</v>
      </c>
      <c r="B34">
        <v>2003</v>
      </c>
      <c r="C34">
        <v>9</v>
      </c>
      <c r="D34" s="2">
        <v>389173</v>
      </c>
      <c r="E34" s="2"/>
      <c r="F34" s="2">
        <v>2027210</v>
      </c>
      <c r="G34" s="2">
        <v>1300711</v>
      </c>
      <c r="H34" s="2"/>
      <c r="I34" s="2">
        <v>3736</v>
      </c>
      <c r="J34" s="2">
        <v>7330</v>
      </c>
      <c r="K34" s="2"/>
      <c r="L34" s="2">
        <v>2127</v>
      </c>
      <c r="M34" s="2"/>
      <c r="N34" s="2"/>
      <c r="O34" s="2">
        <v>35665</v>
      </c>
      <c r="P34" s="2">
        <v>45823</v>
      </c>
      <c r="Q34" s="2">
        <f t="shared" si="1"/>
        <v>3811775</v>
      </c>
      <c r="R34" s="2"/>
      <c r="S34" s="2"/>
      <c r="T34" s="2"/>
      <c r="U34" s="2"/>
      <c r="V34" s="2"/>
      <c r="W34" s="2"/>
    </row>
    <row r="35" spans="1:23" x14ac:dyDescent="0.2">
      <c r="A35" s="5">
        <f t="shared" si="0"/>
        <v>37895</v>
      </c>
      <c r="B35">
        <v>2003</v>
      </c>
      <c r="C35">
        <v>10</v>
      </c>
      <c r="D35" s="2">
        <v>409656</v>
      </c>
      <c r="E35" s="2"/>
      <c r="F35" s="2">
        <v>2244104</v>
      </c>
      <c r="G35" s="2">
        <v>1150563</v>
      </c>
      <c r="H35" s="2"/>
      <c r="I35" s="2">
        <v>3640</v>
      </c>
      <c r="J35" s="2">
        <v>7280</v>
      </c>
      <c r="K35" s="2"/>
      <c r="L35" s="2">
        <v>55</v>
      </c>
      <c r="M35" s="2"/>
      <c r="N35" s="2"/>
      <c r="O35" s="2">
        <v>44952</v>
      </c>
      <c r="P35" s="2">
        <v>51649</v>
      </c>
      <c r="Q35" s="2">
        <f t="shared" si="1"/>
        <v>3911899</v>
      </c>
      <c r="R35" s="2"/>
      <c r="S35" s="2"/>
      <c r="T35" s="2"/>
      <c r="U35" s="2"/>
      <c r="V35" s="2"/>
      <c r="W35" s="2"/>
    </row>
    <row r="36" spans="1:23" x14ac:dyDescent="0.2">
      <c r="A36" s="5">
        <f t="shared" si="0"/>
        <v>37926</v>
      </c>
      <c r="B36">
        <v>2003</v>
      </c>
      <c r="C36">
        <v>11</v>
      </c>
      <c r="D36" s="2">
        <v>399444</v>
      </c>
      <c r="E36" s="2"/>
      <c r="F36" s="2">
        <v>2475230</v>
      </c>
      <c r="G36" s="2">
        <v>1087539</v>
      </c>
      <c r="H36" s="2"/>
      <c r="I36" s="2">
        <v>3935</v>
      </c>
      <c r="J36" s="2">
        <v>7769</v>
      </c>
      <c r="K36" s="2"/>
      <c r="L36" s="2">
        <v>126</v>
      </c>
      <c r="M36" s="2"/>
      <c r="N36" s="2"/>
      <c r="O36" s="2">
        <v>53698</v>
      </c>
      <c r="P36" s="2">
        <v>56935</v>
      </c>
      <c r="Q36" s="2">
        <f t="shared" si="1"/>
        <v>4084676</v>
      </c>
      <c r="R36" s="2"/>
      <c r="S36" s="2"/>
      <c r="T36" s="2"/>
      <c r="U36" s="2"/>
      <c r="V36" s="2"/>
      <c r="W36" s="2"/>
    </row>
    <row r="37" spans="1:23" x14ac:dyDescent="0.2">
      <c r="A37" s="5">
        <f t="shared" si="0"/>
        <v>37956</v>
      </c>
      <c r="B37">
        <v>2003</v>
      </c>
      <c r="C37">
        <v>12</v>
      </c>
      <c r="D37" s="2">
        <v>365648</v>
      </c>
      <c r="E37" s="2"/>
      <c r="F37" s="2">
        <v>3092949</v>
      </c>
      <c r="G37" s="2">
        <v>887563</v>
      </c>
      <c r="H37" s="2"/>
      <c r="I37" s="2">
        <v>3402</v>
      </c>
      <c r="J37" s="2">
        <v>7368</v>
      </c>
      <c r="K37" s="2"/>
      <c r="L37" s="2">
        <v>653</v>
      </c>
      <c r="M37" s="2"/>
      <c r="N37" s="2"/>
      <c r="O37" s="2">
        <v>33187</v>
      </c>
      <c r="P37" s="2">
        <v>38673</v>
      </c>
      <c r="Q37" s="2">
        <f t="shared" si="1"/>
        <v>4429443</v>
      </c>
      <c r="R37" s="2"/>
      <c r="S37" s="2"/>
      <c r="T37" s="2"/>
      <c r="U37" s="2"/>
      <c r="V37" s="2"/>
      <c r="W37" s="2"/>
    </row>
    <row r="38" spans="1:23" x14ac:dyDescent="0.2">
      <c r="A38" s="5">
        <f t="shared" si="0"/>
        <v>37987</v>
      </c>
      <c r="B38">
        <v>2004</v>
      </c>
      <c r="C38">
        <v>1</v>
      </c>
      <c r="D38" s="2">
        <v>395010</v>
      </c>
      <c r="E38" s="2"/>
      <c r="F38" s="2">
        <v>3160305</v>
      </c>
      <c r="G38" s="2">
        <v>1233627</v>
      </c>
      <c r="H38" s="2"/>
      <c r="I38" s="2">
        <v>3465</v>
      </c>
      <c r="J38" s="2">
        <v>7178</v>
      </c>
      <c r="K38" s="2"/>
      <c r="L38" s="2">
        <v>38909</v>
      </c>
      <c r="M38" s="2"/>
      <c r="N38" s="2"/>
      <c r="O38" s="2">
        <v>50171</v>
      </c>
      <c r="P38" s="2">
        <v>36787</v>
      </c>
      <c r="Q38" s="2">
        <f t="shared" si="1"/>
        <v>4925452</v>
      </c>
      <c r="R38" s="2"/>
      <c r="S38" s="2"/>
      <c r="T38" s="2"/>
      <c r="U38" s="2"/>
      <c r="V38" s="2"/>
      <c r="W38" s="2"/>
    </row>
    <row r="39" spans="1:23" x14ac:dyDescent="0.2">
      <c r="A39" s="5">
        <f t="shared" si="0"/>
        <v>38018</v>
      </c>
      <c r="B39">
        <v>2004</v>
      </c>
      <c r="C39">
        <v>2</v>
      </c>
      <c r="D39" s="2">
        <v>382129</v>
      </c>
      <c r="E39" s="2"/>
      <c r="F39" s="2">
        <v>2859456</v>
      </c>
      <c r="G39" s="2">
        <v>1171173</v>
      </c>
      <c r="H39" s="2"/>
      <c r="I39" s="2">
        <v>3465</v>
      </c>
      <c r="J39" s="2">
        <v>7178</v>
      </c>
      <c r="K39" s="2"/>
      <c r="L39" s="2">
        <v>2713</v>
      </c>
      <c r="M39" s="2"/>
      <c r="N39" s="2"/>
      <c r="O39" s="2">
        <v>32347</v>
      </c>
      <c r="P39" s="2">
        <v>32283</v>
      </c>
      <c r="Q39" s="2">
        <f t="shared" si="1"/>
        <v>4490744</v>
      </c>
      <c r="R39" s="2"/>
      <c r="S39" s="2"/>
      <c r="T39" s="2"/>
      <c r="U39" s="2"/>
      <c r="V39" s="2"/>
      <c r="W39" s="2"/>
    </row>
    <row r="40" spans="1:23" x14ac:dyDescent="0.2">
      <c r="A40" s="5">
        <f t="shared" si="0"/>
        <v>38047</v>
      </c>
      <c r="B40">
        <v>2004</v>
      </c>
      <c r="C40">
        <v>3</v>
      </c>
      <c r="D40" s="2">
        <v>411596</v>
      </c>
      <c r="E40" s="2"/>
      <c r="F40" s="2">
        <v>3215177</v>
      </c>
      <c r="G40" s="2">
        <v>909305</v>
      </c>
      <c r="H40" s="2"/>
      <c r="I40" s="2">
        <v>3465</v>
      </c>
      <c r="J40" s="2">
        <v>7178</v>
      </c>
      <c r="K40" s="2"/>
      <c r="L40" s="2">
        <v>41</v>
      </c>
      <c r="M40" s="2"/>
      <c r="N40" s="2"/>
      <c r="O40" s="2">
        <v>79317</v>
      </c>
      <c r="P40" s="2">
        <v>35578</v>
      </c>
      <c r="Q40" s="2">
        <f t="shared" si="1"/>
        <v>4661657</v>
      </c>
      <c r="R40" s="2"/>
      <c r="S40" s="2"/>
      <c r="T40" s="2"/>
      <c r="U40" s="2"/>
      <c r="V40" s="2"/>
      <c r="W40" s="2"/>
    </row>
    <row r="41" spans="1:23" x14ac:dyDescent="0.2">
      <c r="A41" s="5">
        <f t="shared" si="0"/>
        <v>38078</v>
      </c>
      <c r="B41">
        <v>2004</v>
      </c>
      <c r="C41">
        <v>4</v>
      </c>
      <c r="D41" s="2">
        <v>377139</v>
      </c>
      <c r="E41" s="2"/>
      <c r="F41" s="2">
        <v>2686493</v>
      </c>
      <c r="G41" s="2">
        <v>889208</v>
      </c>
      <c r="H41" s="2"/>
      <c r="I41" s="2">
        <v>3465</v>
      </c>
      <c r="J41" s="2">
        <v>7178</v>
      </c>
      <c r="K41" s="2"/>
      <c r="L41" s="2">
        <v>1369</v>
      </c>
      <c r="M41" s="2"/>
      <c r="N41" s="2"/>
      <c r="O41" s="2">
        <v>43621</v>
      </c>
      <c r="P41" s="2">
        <v>33658</v>
      </c>
      <c r="Q41" s="2">
        <f t="shared" si="1"/>
        <v>4042131</v>
      </c>
      <c r="R41" s="2"/>
      <c r="S41" s="2"/>
      <c r="T41" s="2"/>
      <c r="U41" s="2"/>
      <c r="V41" s="2"/>
      <c r="W41" s="2"/>
    </row>
    <row r="42" spans="1:23" x14ac:dyDescent="0.2">
      <c r="A42" s="5">
        <f t="shared" si="0"/>
        <v>38108</v>
      </c>
      <c r="B42">
        <v>2004</v>
      </c>
      <c r="C42">
        <v>5</v>
      </c>
      <c r="D42" s="2">
        <v>-145</v>
      </c>
      <c r="E42" s="2"/>
      <c r="F42" s="2">
        <v>3083375</v>
      </c>
      <c r="G42" s="2">
        <v>757427</v>
      </c>
      <c r="H42" s="2"/>
      <c r="I42" s="2">
        <v>3465</v>
      </c>
      <c r="J42" s="2">
        <v>7178</v>
      </c>
      <c r="K42" s="2"/>
      <c r="L42" s="2">
        <v>0</v>
      </c>
      <c r="M42" s="2"/>
      <c r="N42" s="2"/>
      <c r="O42" s="2">
        <v>62793</v>
      </c>
      <c r="P42" s="2">
        <v>31728</v>
      </c>
      <c r="Q42" s="2">
        <f t="shared" si="1"/>
        <v>3945821</v>
      </c>
      <c r="R42" s="2"/>
      <c r="S42" s="2"/>
      <c r="T42" s="2"/>
      <c r="U42" s="2"/>
      <c r="V42" s="2"/>
      <c r="W42" s="2"/>
    </row>
    <row r="43" spans="1:23" x14ac:dyDescent="0.2">
      <c r="A43" s="5">
        <f t="shared" si="0"/>
        <v>38139</v>
      </c>
      <c r="B43">
        <v>2004</v>
      </c>
      <c r="C43">
        <v>6</v>
      </c>
      <c r="D43" s="2">
        <v>-791</v>
      </c>
      <c r="E43" s="2"/>
      <c r="F43" s="2">
        <v>3090983</v>
      </c>
      <c r="G43" s="2">
        <v>646472</v>
      </c>
      <c r="H43" s="2"/>
      <c r="I43" s="2">
        <v>3465</v>
      </c>
      <c r="J43" s="2">
        <v>7178</v>
      </c>
      <c r="K43" s="2"/>
      <c r="L43" s="2">
        <v>0</v>
      </c>
      <c r="M43" s="2"/>
      <c r="N43" s="2"/>
      <c r="O43" s="2">
        <v>51890</v>
      </c>
      <c r="P43" s="2">
        <v>32434</v>
      </c>
      <c r="Q43" s="2">
        <f t="shared" si="1"/>
        <v>3831631</v>
      </c>
      <c r="R43" s="2"/>
      <c r="S43" s="2"/>
      <c r="T43" s="2"/>
      <c r="U43" s="2"/>
      <c r="V43" s="2"/>
      <c r="W43" s="2"/>
    </row>
    <row r="44" spans="1:23" x14ac:dyDescent="0.2">
      <c r="A44" s="5">
        <f t="shared" si="0"/>
        <v>38169</v>
      </c>
      <c r="B44">
        <v>2004</v>
      </c>
      <c r="C44">
        <v>7</v>
      </c>
      <c r="D44" s="2">
        <v>19097</v>
      </c>
      <c r="E44" s="2"/>
      <c r="F44" s="2">
        <v>2312095</v>
      </c>
      <c r="G44" s="2">
        <v>1294706</v>
      </c>
      <c r="H44" s="2"/>
      <c r="I44" s="2">
        <v>3465</v>
      </c>
      <c r="J44" s="2">
        <v>7178</v>
      </c>
      <c r="K44" s="2"/>
      <c r="L44" s="2">
        <v>6394</v>
      </c>
      <c r="M44" s="2"/>
      <c r="N44" s="2"/>
      <c r="O44" s="2">
        <v>51783</v>
      </c>
      <c r="P44" s="2">
        <v>32280</v>
      </c>
      <c r="Q44" s="2">
        <f t="shared" si="1"/>
        <v>3726998</v>
      </c>
      <c r="R44" s="2"/>
      <c r="S44" s="2"/>
      <c r="T44" s="2"/>
      <c r="U44" s="2"/>
      <c r="V44" s="2"/>
      <c r="W44" s="2"/>
    </row>
    <row r="45" spans="1:23" x14ac:dyDescent="0.2">
      <c r="A45" s="5">
        <f t="shared" si="0"/>
        <v>38200</v>
      </c>
      <c r="B45">
        <v>2004</v>
      </c>
      <c r="C45">
        <v>8</v>
      </c>
      <c r="D45" s="2">
        <v>342550</v>
      </c>
      <c r="E45" s="2"/>
      <c r="F45" s="2">
        <v>1956336</v>
      </c>
      <c r="G45" s="2">
        <v>1384203</v>
      </c>
      <c r="H45" s="2"/>
      <c r="I45" s="2">
        <v>3465</v>
      </c>
      <c r="J45" s="2">
        <v>7178</v>
      </c>
      <c r="K45" s="2"/>
      <c r="L45" s="2">
        <v>1474</v>
      </c>
      <c r="M45" s="2"/>
      <c r="N45" s="2"/>
      <c r="O45" s="2">
        <v>57982</v>
      </c>
      <c r="P45" s="2">
        <v>36682</v>
      </c>
      <c r="Q45" s="2">
        <f t="shared" si="1"/>
        <v>3789870</v>
      </c>
      <c r="R45" s="2"/>
      <c r="S45" s="2"/>
      <c r="T45" s="2"/>
      <c r="U45" s="2"/>
      <c r="V45" s="2"/>
      <c r="W45" s="2"/>
    </row>
    <row r="46" spans="1:23" x14ac:dyDescent="0.2">
      <c r="A46" s="5">
        <f t="shared" si="0"/>
        <v>38231</v>
      </c>
      <c r="B46">
        <v>2004</v>
      </c>
      <c r="C46">
        <v>9</v>
      </c>
      <c r="D46" s="2">
        <v>413786</v>
      </c>
      <c r="E46" s="2"/>
      <c r="F46" s="2">
        <v>2376066</v>
      </c>
      <c r="G46" s="2">
        <v>1268076</v>
      </c>
      <c r="H46" s="2"/>
      <c r="I46" s="2">
        <v>3465</v>
      </c>
      <c r="J46" s="2">
        <v>7178</v>
      </c>
      <c r="K46" s="2"/>
      <c r="L46" s="2">
        <v>161</v>
      </c>
      <c r="M46" s="2"/>
      <c r="N46" s="2"/>
      <c r="O46" s="2">
        <v>53950</v>
      </c>
      <c r="P46" s="2">
        <v>29092</v>
      </c>
      <c r="Q46" s="2">
        <f t="shared" si="1"/>
        <v>4151774</v>
      </c>
      <c r="R46" s="2"/>
      <c r="S46" s="2"/>
      <c r="T46" s="2"/>
      <c r="U46" s="2"/>
      <c r="V46" s="2"/>
      <c r="W46" s="2"/>
    </row>
    <row r="47" spans="1:23" x14ac:dyDescent="0.2">
      <c r="A47" s="5">
        <f t="shared" si="0"/>
        <v>38261</v>
      </c>
      <c r="B47">
        <v>2004</v>
      </c>
      <c r="C47">
        <v>10</v>
      </c>
      <c r="D47" s="2">
        <v>433098</v>
      </c>
      <c r="E47" s="2"/>
      <c r="F47" s="2">
        <v>2412383</v>
      </c>
      <c r="G47" s="2">
        <v>1286410</v>
      </c>
      <c r="H47" s="2"/>
      <c r="I47" s="2">
        <v>3465</v>
      </c>
      <c r="J47" s="2">
        <v>7178</v>
      </c>
      <c r="K47" s="2"/>
      <c r="L47" s="2">
        <v>554</v>
      </c>
      <c r="M47" s="2"/>
      <c r="N47" s="2"/>
      <c r="O47" s="2">
        <v>60501</v>
      </c>
      <c r="P47" s="2">
        <v>40863</v>
      </c>
      <c r="Q47" s="2">
        <f t="shared" si="1"/>
        <v>4244452</v>
      </c>
      <c r="R47" s="2"/>
      <c r="S47" s="2"/>
      <c r="T47" s="2"/>
      <c r="U47" s="2"/>
      <c r="V47" s="2"/>
      <c r="W47" s="2"/>
    </row>
    <row r="48" spans="1:23" x14ac:dyDescent="0.2">
      <c r="A48" s="5">
        <f t="shared" si="0"/>
        <v>38292</v>
      </c>
      <c r="B48">
        <v>2004</v>
      </c>
      <c r="C48">
        <v>11</v>
      </c>
      <c r="D48" s="2">
        <v>386884</v>
      </c>
      <c r="E48" s="2"/>
      <c r="F48" s="2">
        <v>2611463</v>
      </c>
      <c r="G48" s="2">
        <v>1416336</v>
      </c>
      <c r="H48" s="2"/>
      <c r="I48" s="2">
        <v>3465</v>
      </c>
      <c r="J48" s="2">
        <v>7178</v>
      </c>
      <c r="K48" s="2"/>
      <c r="L48" s="2">
        <v>8154</v>
      </c>
      <c r="M48" s="2"/>
      <c r="N48" s="2"/>
      <c r="O48" s="2">
        <v>22613</v>
      </c>
      <c r="P48" s="2">
        <v>35076</v>
      </c>
      <c r="Q48" s="2">
        <f t="shared" si="1"/>
        <v>4491169</v>
      </c>
      <c r="R48" s="2"/>
      <c r="S48" s="2"/>
      <c r="T48" s="2"/>
      <c r="U48" s="2"/>
      <c r="V48" s="2"/>
      <c r="W48" s="2"/>
    </row>
    <row r="49" spans="1:23" x14ac:dyDescent="0.2">
      <c r="A49" s="5">
        <f t="shared" si="0"/>
        <v>38322</v>
      </c>
      <c r="B49">
        <v>2004</v>
      </c>
      <c r="C49">
        <v>12</v>
      </c>
      <c r="D49" s="2">
        <v>395307</v>
      </c>
      <c r="E49" s="2"/>
      <c r="F49" s="2">
        <v>3316686</v>
      </c>
      <c r="G49" s="2">
        <v>1268240</v>
      </c>
      <c r="H49" s="2"/>
      <c r="I49" s="2">
        <v>3465</v>
      </c>
      <c r="J49" s="2">
        <v>7178</v>
      </c>
      <c r="K49" s="2"/>
      <c r="L49" s="2">
        <v>3163</v>
      </c>
      <c r="M49" s="2"/>
      <c r="N49" s="2"/>
      <c r="O49" s="2">
        <v>52044</v>
      </c>
      <c r="P49" s="2">
        <v>33490</v>
      </c>
      <c r="Q49" s="2">
        <f t="shared" si="1"/>
        <v>5079573</v>
      </c>
      <c r="R49" s="2"/>
      <c r="S49" s="2"/>
      <c r="T49" s="2"/>
      <c r="U49" s="2"/>
      <c r="V49" s="2"/>
      <c r="W49" s="2"/>
    </row>
    <row r="50" spans="1:23" x14ac:dyDescent="0.2">
      <c r="A50" s="5">
        <f t="shared" si="0"/>
        <v>38353</v>
      </c>
      <c r="B50">
        <v>2005</v>
      </c>
      <c r="C50">
        <v>1</v>
      </c>
      <c r="D50" s="2">
        <v>436691</v>
      </c>
      <c r="E50" s="2"/>
      <c r="F50" s="2">
        <v>3099974</v>
      </c>
      <c r="G50" s="2">
        <v>1238616</v>
      </c>
      <c r="H50" s="2"/>
      <c r="I50" s="2">
        <v>3165</v>
      </c>
      <c r="J50" s="2">
        <v>6410</v>
      </c>
      <c r="K50" s="2"/>
      <c r="L50" s="2">
        <v>9278</v>
      </c>
      <c r="M50" s="2"/>
      <c r="N50" s="2"/>
      <c r="O50" s="2">
        <v>40061</v>
      </c>
      <c r="P50" s="2">
        <v>65215</v>
      </c>
      <c r="Q50" s="2">
        <f t="shared" si="1"/>
        <v>4899410</v>
      </c>
      <c r="R50" s="2"/>
      <c r="S50" s="2"/>
      <c r="T50" s="2"/>
      <c r="U50" s="2"/>
      <c r="V50" s="2"/>
      <c r="W50" s="2"/>
    </row>
    <row r="51" spans="1:23" x14ac:dyDescent="0.2">
      <c r="A51" s="5">
        <f t="shared" si="0"/>
        <v>38384</v>
      </c>
      <c r="B51">
        <v>2005</v>
      </c>
      <c r="C51">
        <v>2</v>
      </c>
      <c r="D51" s="2">
        <v>388164</v>
      </c>
      <c r="E51" s="2"/>
      <c r="F51" s="2">
        <v>2767200</v>
      </c>
      <c r="G51" s="2">
        <v>1142844</v>
      </c>
      <c r="H51" s="2"/>
      <c r="I51" s="2">
        <v>2823</v>
      </c>
      <c r="J51" s="2">
        <v>6010</v>
      </c>
      <c r="K51" s="2"/>
      <c r="L51" s="2">
        <v>7025</v>
      </c>
      <c r="M51" s="2"/>
      <c r="N51" s="2"/>
      <c r="O51" s="2">
        <v>32709</v>
      </c>
      <c r="P51" s="2">
        <v>63011</v>
      </c>
      <c r="Q51" s="2">
        <f t="shared" si="1"/>
        <v>4409786</v>
      </c>
      <c r="R51" s="2"/>
      <c r="S51" s="2"/>
      <c r="T51" s="2"/>
      <c r="U51" s="2"/>
      <c r="V51" s="2"/>
      <c r="W51" s="2"/>
    </row>
    <row r="52" spans="1:23" x14ac:dyDescent="0.2">
      <c r="A52" s="5">
        <f t="shared" si="0"/>
        <v>38412</v>
      </c>
      <c r="B52">
        <v>2005</v>
      </c>
      <c r="C52">
        <v>3</v>
      </c>
      <c r="D52" s="2">
        <v>367201</v>
      </c>
      <c r="E52" s="2"/>
      <c r="F52" s="2">
        <v>2778923</v>
      </c>
      <c r="G52" s="2">
        <v>1290126</v>
      </c>
      <c r="H52" s="2"/>
      <c r="I52" s="2">
        <v>3224</v>
      </c>
      <c r="J52" s="2">
        <v>6966</v>
      </c>
      <c r="K52" s="2"/>
      <c r="L52" s="2">
        <v>3126</v>
      </c>
      <c r="M52" s="2"/>
      <c r="N52" s="2"/>
      <c r="O52" s="2">
        <v>71923</v>
      </c>
      <c r="P52" s="2">
        <v>65777</v>
      </c>
      <c r="Q52" s="2">
        <f t="shared" si="1"/>
        <v>4587266</v>
      </c>
      <c r="R52" s="2"/>
      <c r="S52" s="2"/>
      <c r="T52" s="2"/>
      <c r="U52" s="2"/>
      <c r="V52" s="2"/>
      <c r="W52" s="2"/>
    </row>
    <row r="53" spans="1:23" x14ac:dyDescent="0.2">
      <c r="A53" s="5">
        <f t="shared" si="0"/>
        <v>38443</v>
      </c>
      <c r="B53">
        <v>2005</v>
      </c>
      <c r="C53">
        <v>4</v>
      </c>
      <c r="D53" s="2">
        <v>402977</v>
      </c>
      <c r="E53" s="2"/>
      <c r="F53" s="2">
        <v>2411966</v>
      </c>
      <c r="G53" s="2">
        <v>1224867</v>
      </c>
      <c r="H53" s="2"/>
      <c r="I53" s="2">
        <v>3218</v>
      </c>
      <c r="J53" s="2">
        <v>6875</v>
      </c>
      <c r="K53" s="2"/>
      <c r="L53" s="2">
        <v>4399</v>
      </c>
      <c r="M53" s="2"/>
      <c r="N53" s="2"/>
      <c r="O53" s="2">
        <v>55447</v>
      </c>
      <c r="P53" s="2">
        <v>57479</v>
      </c>
      <c r="Q53" s="2">
        <f t="shared" si="1"/>
        <v>4167228</v>
      </c>
      <c r="R53" s="2"/>
      <c r="S53" s="2"/>
      <c r="T53" s="2"/>
      <c r="U53" s="2"/>
      <c r="V53" s="2"/>
      <c r="W53" s="2"/>
    </row>
    <row r="54" spans="1:23" x14ac:dyDescent="0.2">
      <c r="A54" s="5">
        <f t="shared" si="0"/>
        <v>38473</v>
      </c>
      <c r="B54">
        <v>2005</v>
      </c>
      <c r="C54">
        <v>5</v>
      </c>
      <c r="D54" s="2">
        <v>22429</v>
      </c>
      <c r="E54" s="2"/>
      <c r="F54" s="2">
        <v>3354854</v>
      </c>
      <c r="G54" s="2">
        <v>295677</v>
      </c>
      <c r="H54" s="2"/>
      <c r="I54" s="2">
        <v>3537</v>
      </c>
      <c r="J54" s="2">
        <v>7219</v>
      </c>
      <c r="K54" s="2"/>
      <c r="L54" s="2">
        <v>274</v>
      </c>
      <c r="M54" s="2"/>
      <c r="N54" s="2"/>
      <c r="O54" s="2">
        <v>54903</v>
      </c>
      <c r="P54" s="2">
        <v>65970</v>
      </c>
      <c r="Q54" s="2">
        <f t="shared" si="1"/>
        <v>3804863</v>
      </c>
      <c r="R54" s="2"/>
      <c r="S54" s="2"/>
      <c r="T54" s="2"/>
      <c r="U54" s="2"/>
      <c r="V54" s="2"/>
      <c r="W54" s="2"/>
    </row>
    <row r="55" spans="1:23" x14ac:dyDescent="0.2">
      <c r="A55" s="5">
        <f t="shared" si="0"/>
        <v>38504</v>
      </c>
      <c r="B55">
        <v>2005</v>
      </c>
      <c r="C55">
        <v>6</v>
      </c>
      <c r="D55" s="2">
        <v>400661</v>
      </c>
      <c r="E55" s="2"/>
      <c r="F55" s="2">
        <v>2730291</v>
      </c>
      <c r="G55" s="2">
        <v>451058</v>
      </c>
      <c r="H55" s="2"/>
      <c r="I55" s="2">
        <v>3505</v>
      </c>
      <c r="J55" s="2">
        <v>7521</v>
      </c>
      <c r="K55" s="2"/>
      <c r="L55" s="2">
        <v>47</v>
      </c>
      <c r="M55" s="2"/>
      <c r="N55" s="2"/>
      <c r="O55" s="2">
        <v>68681</v>
      </c>
      <c r="P55" s="2">
        <v>58151</v>
      </c>
      <c r="Q55" s="2">
        <f t="shared" si="1"/>
        <v>3719915</v>
      </c>
      <c r="R55" s="2"/>
      <c r="S55" s="2"/>
      <c r="T55" s="2"/>
      <c r="U55" s="2"/>
      <c r="V55" s="2"/>
      <c r="W55" s="2"/>
    </row>
    <row r="56" spans="1:23" x14ac:dyDescent="0.2">
      <c r="A56" s="5">
        <f t="shared" si="0"/>
        <v>38534</v>
      </c>
      <c r="B56">
        <v>2005</v>
      </c>
      <c r="C56">
        <v>7</v>
      </c>
      <c r="D56" s="2">
        <v>376957</v>
      </c>
      <c r="E56" s="2"/>
      <c r="F56" s="2">
        <v>2195773</v>
      </c>
      <c r="G56" s="2">
        <v>1049239</v>
      </c>
      <c r="H56" s="2"/>
      <c r="I56" s="2">
        <v>3629</v>
      </c>
      <c r="J56" s="2">
        <v>9205</v>
      </c>
      <c r="K56" s="2"/>
      <c r="L56" s="2">
        <v>9738</v>
      </c>
      <c r="M56" s="2"/>
      <c r="N56" s="2"/>
      <c r="O56" s="2">
        <v>58052</v>
      </c>
      <c r="P56" s="2">
        <v>65137</v>
      </c>
      <c r="Q56" s="2">
        <f t="shared" si="1"/>
        <v>3767730</v>
      </c>
      <c r="R56" s="2"/>
      <c r="S56" s="2"/>
      <c r="T56" s="2"/>
      <c r="U56" s="2"/>
      <c r="V56" s="2"/>
      <c r="W56" s="2"/>
    </row>
    <row r="57" spans="1:23" x14ac:dyDescent="0.2">
      <c r="A57" s="5">
        <f t="shared" si="0"/>
        <v>38565</v>
      </c>
      <c r="B57">
        <v>2005</v>
      </c>
      <c r="C57">
        <v>8</v>
      </c>
      <c r="D57" s="2">
        <v>374252</v>
      </c>
      <c r="E57" s="2"/>
      <c r="F57" s="2">
        <v>1753829</v>
      </c>
      <c r="G57" s="2">
        <v>1345082</v>
      </c>
      <c r="H57" s="2"/>
      <c r="I57" s="2">
        <v>3612</v>
      </c>
      <c r="J57" s="2">
        <v>14373</v>
      </c>
      <c r="K57" s="2"/>
      <c r="L57" s="2">
        <v>1018</v>
      </c>
      <c r="M57" s="2"/>
      <c r="N57" s="2"/>
      <c r="O57" s="2">
        <v>62214</v>
      </c>
      <c r="P57" s="2">
        <v>65658</v>
      </c>
      <c r="Q57" s="2">
        <f t="shared" si="1"/>
        <v>3620038</v>
      </c>
      <c r="R57" s="2"/>
      <c r="S57" s="2"/>
      <c r="T57" s="2"/>
      <c r="U57" s="2"/>
      <c r="V57" s="2"/>
      <c r="W57" s="2"/>
    </row>
    <row r="58" spans="1:23" x14ac:dyDescent="0.2">
      <c r="A58" s="5">
        <f t="shared" si="0"/>
        <v>38596</v>
      </c>
      <c r="B58">
        <v>2005</v>
      </c>
      <c r="C58">
        <v>9</v>
      </c>
      <c r="D58" s="2">
        <v>400624</v>
      </c>
      <c r="E58" s="2"/>
      <c r="F58" s="2">
        <v>1982195</v>
      </c>
      <c r="G58" s="2">
        <v>1239345</v>
      </c>
      <c r="H58" s="2"/>
      <c r="I58" s="2">
        <v>3403</v>
      </c>
      <c r="J58" s="2">
        <v>8362</v>
      </c>
      <c r="K58" s="2"/>
      <c r="L58" s="2">
        <v>1238</v>
      </c>
      <c r="M58" s="2"/>
      <c r="N58" s="2"/>
      <c r="O58" s="2">
        <v>63339</v>
      </c>
      <c r="P58" s="2">
        <v>63553</v>
      </c>
      <c r="Q58" s="2">
        <f t="shared" si="1"/>
        <v>3762059</v>
      </c>
      <c r="R58" s="2"/>
      <c r="S58" s="2"/>
      <c r="T58" s="2"/>
      <c r="U58" s="2"/>
      <c r="V58" s="2"/>
      <c r="W58" s="2"/>
    </row>
    <row r="59" spans="1:23" x14ac:dyDescent="0.2">
      <c r="A59" s="5">
        <f t="shared" si="0"/>
        <v>38626</v>
      </c>
      <c r="B59">
        <v>2005</v>
      </c>
      <c r="C59">
        <v>10</v>
      </c>
      <c r="D59" s="2">
        <v>302315</v>
      </c>
      <c r="E59" s="2"/>
      <c r="F59" s="2">
        <v>2342793</v>
      </c>
      <c r="G59" s="2">
        <v>1310794</v>
      </c>
      <c r="H59" s="2"/>
      <c r="I59" s="2">
        <v>3435</v>
      </c>
      <c r="J59" s="2">
        <v>8547</v>
      </c>
      <c r="K59" s="2"/>
      <c r="L59" s="2">
        <v>1454</v>
      </c>
      <c r="M59" s="2"/>
      <c r="N59" s="2"/>
      <c r="O59" s="2">
        <v>68680</v>
      </c>
      <c r="P59" s="2">
        <v>65639</v>
      </c>
      <c r="Q59" s="2">
        <f t="shared" si="1"/>
        <v>4103657</v>
      </c>
      <c r="R59" s="2"/>
      <c r="S59" s="2"/>
      <c r="T59" s="2"/>
      <c r="U59" s="2"/>
      <c r="V59" s="2"/>
      <c r="W59" s="2"/>
    </row>
    <row r="60" spans="1:23" x14ac:dyDescent="0.2">
      <c r="A60" s="5">
        <f t="shared" si="0"/>
        <v>38657</v>
      </c>
      <c r="B60">
        <v>2005</v>
      </c>
      <c r="C60">
        <v>11</v>
      </c>
      <c r="D60" s="2">
        <v>-1872</v>
      </c>
      <c r="E60" s="2"/>
      <c r="F60" s="2">
        <v>2608207</v>
      </c>
      <c r="G60" s="2">
        <v>1238331</v>
      </c>
      <c r="H60" s="2"/>
      <c r="I60" s="2">
        <v>3460</v>
      </c>
      <c r="J60" s="2">
        <v>8603</v>
      </c>
      <c r="K60" s="2"/>
      <c r="L60" s="2">
        <v>11022</v>
      </c>
      <c r="M60" s="2"/>
      <c r="N60" s="2"/>
      <c r="O60" s="2">
        <v>88232</v>
      </c>
      <c r="P60" s="2">
        <v>65518</v>
      </c>
      <c r="Q60" s="2">
        <f t="shared" si="1"/>
        <v>4021501</v>
      </c>
      <c r="R60" s="2"/>
      <c r="S60" s="2"/>
      <c r="T60" s="2"/>
      <c r="U60" s="2"/>
      <c r="V60" s="2"/>
      <c r="W60" s="2"/>
    </row>
    <row r="61" spans="1:23" x14ac:dyDescent="0.2">
      <c r="A61" s="5">
        <f t="shared" si="0"/>
        <v>38687</v>
      </c>
      <c r="B61">
        <v>2005</v>
      </c>
      <c r="C61">
        <v>12</v>
      </c>
      <c r="D61" s="2">
        <v>-3913</v>
      </c>
      <c r="E61" s="2"/>
      <c r="F61" s="2">
        <v>2922340</v>
      </c>
      <c r="G61" s="2">
        <v>1365017</v>
      </c>
      <c r="H61" s="2"/>
      <c r="I61" s="2">
        <v>3467</v>
      </c>
      <c r="J61" s="2">
        <v>7952</v>
      </c>
      <c r="K61" s="2"/>
      <c r="L61" s="2">
        <v>29569</v>
      </c>
      <c r="M61" s="2"/>
      <c r="N61" s="2"/>
      <c r="O61" s="2">
        <v>70034</v>
      </c>
      <c r="P61" s="2">
        <v>67088</v>
      </c>
      <c r="Q61" s="2">
        <f t="shared" si="1"/>
        <v>4461554</v>
      </c>
      <c r="R61" s="2"/>
      <c r="S61" s="2"/>
      <c r="T61" s="2"/>
      <c r="U61" s="2"/>
      <c r="V61" s="2"/>
      <c r="W61" s="2"/>
    </row>
    <row r="62" spans="1:23" x14ac:dyDescent="0.2">
      <c r="A62" s="5">
        <f t="shared" si="0"/>
        <v>38718</v>
      </c>
      <c r="B62">
        <v>2006</v>
      </c>
      <c r="C62">
        <v>1</v>
      </c>
      <c r="D62" s="2">
        <v>-3771</v>
      </c>
      <c r="E62" s="2"/>
      <c r="F62" s="2">
        <v>4128311</v>
      </c>
      <c r="G62" s="2">
        <v>573428</v>
      </c>
      <c r="H62" s="2"/>
      <c r="I62" s="2">
        <v>3307</v>
      </c>
      <c r="J62" s="2">
        <v>7421</v>
      </c>
      <c r="K62" s="2"/>
      <c r="L62" s="2">
        <v>942</v>
      </c>
      <c r="M62" s="2"/>
      <c r="N62" s="2"/>
      <c r="O62" s="2">
        <v>112210</v>
      </c>
      <c r="P62" s="2">
        <v>60466</v>
      </c>
      <c r="Q62" s="2">
        <f t="shared" si="1"/>
        <v>4882314</v>
      </c>
      <c r="R62" s="2"/>
      <c r="S62" s="2"/>
      <c r="T62" s="2"/>
      <c r="U62" s="2"/>
      <c r="V62" s="2"/>
      <c r="W62" s="2"/>
    </row>
    <row r="63" spans="1:23" x14ac:dyDescent="0.2">
      <c r="A63" s="5">
        <f t="shared" si="0"/>
        <v>38749</v>
      </c>
      <c r="B63">
        <v>2006</v>
      </c>
      <c r="C63">
        <v>2</v>
      </c>
      <c r="D63" s="2">
        <v>-5559</v>
      </c>
      <c r="E63" s="2"/>
      <c r="F63" s="2">
        <v>3722248</v>
      </c>
      <c r="G63" s="2">
        <v>828399</v>
      </c>
      <c r="H63" s="2"/>
      <c r="I63" s="2">
        <v>2774</v>
      </c>
      <c r="J63" s="2">
        <v>7536</v>
      </c>
      <c r="K63" s="2"/>
      <c r="L63" s="2">
        <v>-370</v>
      </c>
      <c r="M63" s="2"/>
      <c r="N63" s="2"/>
      <c r="O63" s="2">
        <v>69266</v>
      </c>
      <c r="P63" s="2">
        <v>59093</v>
      </c>
      <c r="Q63" s="2">
        <f t="shared" si="1"/>
        <v>4683387</v>
      </c>
      <c r="R63" s="2"/>
      <c r="S63" s="2"/>
      <c r="T63" s="2"/>
      <c r="U63" s="2"/>
      <c r="V63" s="2"/>
      <c r="W63" s="2"/>
    </row>
    <row r="64" spans="1:23" x14ac:dyDescent="0.2">
      <c r="A64" s="5">
        <f t="shared" si="0"/>
        <v>38777</v>
      </c>
      <c r="B64">
        <v>2006</v>
      </c>
      <c r="C64">
        <v>3</v>
      </c>
      <c r="D64" s="2">
        <v>-3019</v>
      </c>
      <c r="E64" s="2"/>
      <c r="F64" s="2">
        <v>3682789</v>
      </c>
      <c r="G64" s="2">
        <v>963392</v>
      </c>
      <c r="H64" s="2"/>
      <c r="I64" s="2">
        <v>2478</v>
      </c>
      <c r="J64" s="2">
        <v>7401</v>
      </c>
      <c r="K64" s="2"/>
      <c r="L64" s="2">
        <v>2</v>
      </c>
      <c r="M64" s="2"/>
      <c r="N64" s="2"/>
      <c r="O64" s="2">
        <v>69757</v>
      </c>
      <c r="P64" s="2">
        <v>68591</v>
      </c>
      <c r="Q64" s="2">
        <f t="shared" si="1"/>
        <v>4791391</v>
      </c>
      <c r="R64" s="2"/>
      <c r="S64" s="2"/>
      <c r="T64" s="2"/>
      <c r="U64" s="2"/>
      <c r="V64" s="2"/>
      <c r="W64" s="2"/>
    </row>
    <row r="65" spans="1:23" x14ac:dyDescent="0.2">
      <c r="A65" s="5">
        <f t="shared" si="0"/>
        <v>38808</v>
      </c>
      <c r="B65">
        <v>2006</v>
      </c>
      <c r="C65">
        <v>4</v>
      </c>
      <c r="D65" s="2">
        <v>-2430</v>
      </c>
      <c r="E65" s="2"/>
      <c r="F65" s="2">
        <v>4162600</v>
      </c>
      <c r="G65" s="2">
        <v>156266</v>
      </c>
      <c r="H65" s="2"/>
      <c r="I65" s="2">
        <v>3600</v>
      </c>
      <c r="J65" s="2">
        <v>8198</v>
      </c>
      <c r="K65" s="2"/>
      <c r="L65" s="2">
        <v>35</v>
      </c>
      <c r="M65" s="2"/>
      <c r="N65" s="2"/>
      <c r="O65" s="2">
        <v>66335</v>
      </c>
      <c r="P65" s="2">
        <v>53960</v>
      </c>
      <c r="Q65" s="2">
        <f t="shared" si="1"/>
        <v>4448564</v>
      </c>
      <c r="R65" s="2"/>
      <c r="S65" s="2"/>
      <c r="T65" s="2"/>
      <c r="U65" s="2"/>
      <c r="V65" s="2"/>
      <c r="W65" s="2"/>
    </row>
    <row r="66" spans="1:23" x14ac:dyDescent="0.2">
      <c r="A66" s="5">
        <f t="shared" si="0"/>
        <v>38838</v>
      </c>
      <c r="B66">
        <v>2006</v>
      </c>
      <c r="C66">
        <v>5</v>
      </c>
      <c r="D66" s="2">
        <v>42226</v>
      </c>
      <c r="E66" s="2"/>
      <c r="F66" s="2">
        <v>4224354</v>
      </c>
      <c r="G66" s="2">
        <v>143367</v>
      </c>
      <c r="H66" s="2"/>
      <c r="I66" s="2">
        <v>3843</v>
      </c>
      <c r="J66" s="2">
        <v>9278</v>
      </c>
      <c r="K66" s="2"/>
      <c r="L66" s="2">
        <v>1133</v>
      </c>
      <c r="M66" s="2"/>
      <c r="N66" s="2"/>
      <c r="O66" s="2">
        <v>70888</v>
      </c>
      <c r="P66" s="2">
        <v>56291</v>
      </c>
      <c r="Q66" s="2">
        <f t="shared" si="1"/>
        <v>4551380</v>
      </c>
      <c r="R66" s="2"/>
      <c r="S66" s="2"/>
      <c r="T66" s="2"/>
      <c r="U66" s="2"/>
      <c r="V66" s="2"/>
      <c r="W66" s="2"/>
    </row>
    <row r="67" spans="1:23" x14ac:dyDescent="0.2">
      <c r="A67" s="5">
        <f t="shared" ref="A67:A130" si="2">DATE(B67,C67,1)</f>
        <v>38869</v>
      </c>
      <c r="B67">
        <v>2006</v>
      </c>
      <c r="C67">
        <v>6</v>
      </c>
      <c r="D67" s="2">
        <v>816</v>
      </c>
      <c r="E67" s="2"/>
      <c r="F67" s="2">
        <v>3789092</v>
      </c>
      <c r="G67" s="2">
        <v>400186</v>
      </c>
      <c r="H67" s="2"/>
      <c r="I67" s="2">
        <v>3675</v>
      </c>
      <c r="J67" s="2">
        <v>8727</v>
      </c>
      <c r="K67" s="2"/>
      <c r="L67" s="2">
        <v>31</v>
      </c>
      <c r="M67" s="2"/>
      <c r="N67" s="2"/>
      <c r="O67" s="2">
        <v>69737</v>
      </c>
      <c r="P67" s="2">
        <v>59525</v>
      </c>
      <c r="Q67" s="2">
        <f t="shared" ref="Q67:Q130" si="3">SUM(D67:P67)</f>
        <v>4331789</v>
      </c>
      <c r="R67" s="2"/>
      <c r="S67" s="2"/>
      <c r="T67" s="2"/>
      <c r="U67" s="2"/>
      <c r="V67" s="2"/>
      <c r="W67" s="2"/>
    </row>
    <row r="68" spans="1:23" x14ac:dyDescent="0.2">
      <c r="A68" s="5">
        <f t="shared" si="2"/>
        <v>38899</v>
      </c>
      <c r="B68">
        <v>2006</v>
      </c>
      <c r="C68">
        <v>7</v>
      </c>
      <c r="D68" s="2">
        <v>403495</v>
      </c>
      <c r="E68" s="2"/>
      <c r="F68" s="2">
        <v>2519625</v>
      </c>
      <c r="G68" s="2">
        <v>1394285</v>
      </c>
      <c r="H68" s="2"/>
      <c r="I68" s="2">
        <v>3757</v>
      </c>
      <c r="J68" s="2">
        <v>10088</v>
      </c>
      <c r="K68" s="2"/>
      <c r="L68" s="2">
        <v>341</v>
      </c>
      <c r="M68" s="2"/>
      <c r="N68" s="2"/>
      <c r="O68" s="2">
        <v>69988</v>
      </c>
      <c r="P68" s="2">
        <v>64796</v>
      </c>
      <c r="Q68" s="2">
        <f t="shared" si="3"/>
        <v>4466375</v>
      </c>
      <c r="R68" s="2"/>
      <c r="S68" s="2"/>
      <c r="T68" s="2"/>
      <c r="U68" s="2"/>
      <c r="V68" s="2"/>
      <c r="W68" s="2"/>
    </row>
    <row r="69" spans="1:23" x14ac:dyDescent="0.2">
      <c r="A69" s="5">
        <f t="shared" si="2"/>
        <v>38930</v>
      </c>
      <c r="B69">
        <v>2006</v>
      </c>
      <c r="C69">
        <v>8</v>
      </c>
      <c r="D69" s="2">
        <v>411735</v>
      </c>
      <c r="E69" s="2"/>
      <c r="F69" s="2">
        <v>1890026</v>
      </c>
      <c r="G69" s="2">
        <v>1387126</v>
      </c>
      <c r="H69" s="2"/>
      <c r="I69" s="2">
        <v>3826</v>
      </c>
      <c r="J69" s="2">
        <v>7863</v>
      </c>
      <c r="K69" s="2"/>
      <c r="L69" s="2">
        <v>71</v>
      </c>
      <c r="M69" s="2"/>
      <c r="N69" s="2"/>
      <c r="O69" s="2">
        <v>72941</v>
      </c>
      <c r="P69" s="2">
        <v>75358</v>
      </c>
      <c r="Q69" s="2">
        <f t="shared" si="3"/>
        <v>3848946</v>
      </c>
      <c r="R69" s="2"/>
      <c r="S69" s="2"/>
      <c r="T69" s="2"/>
      <c r="U69" s="2"/>
      <c r="V69" s="2"/>
      <c r="W69" s="2"/>
    </row>
    <row r="70" spans="1:23" x14ac:dyDescent="0.2">
      <c r="A70" s="5">
        <f t="shared" si="2"/>
        <v>38961</v>
      </c>
      <c r="B70">
        <v>2006</v>
      </c>
      <c r="C70">
        <v>9</v>
      </c>
      <c r="D70" s="2">
        <v>334506</v>
      </c>
      <c r="E70" s="2"/>
      <c r="F70" s="2">
        <v>2090913</v>
      </c>
      <c r="G70" s="2">
        <v>1399744</v>
      </c>
      <c r="H70" s="2"/>
      <c r="I70" s="2">
        <v>3612</v>
      </c>
      <c r="J70" s="2">
        <v>7672</v>
      </c>
      <c r="K70" s="2"/>
      <c r="L70" s="2">
        <v>276</v>
      </c>
      <c r="M70" s="2"/>
      <c r="N70" s="2"/>
      <c r="O70" s="2">
        <v>71623</v>
      </c>
      <c r="P70" s="2">
        <v>67164</v>
      </c>
      <c r="Q70" s="2">
        <f t="shared" si="3"/>
        <v>3975510</v>
      </c>
      <c r="R70" s="2"/>
      <c r="S70" s="2"/>
      <c r="T70" s="2"/>
      <c r="U70" s="2"/>
      <c r="V70" s="2"/>
      <c r="W70" s="2"/>
    </row>
    <row r="71" spans="1:23" x14ac:dyDescent="0.2">
      <c r="A71" s="5">
        <f t="shared" si="2"/>
        <v>38991</v>
      </c>
      <c r="B71">
        <v>2006</v>
      </c>
      <c r="C71">
        <v>10</v>
      </c>
      <c r="D71" s="2">
        <v>370967</v>
      </c>
      <c r="E71" s="2"/>
      <c r="F71" s="2">
        <v>2185967</v>
      </c>
      <c r="G71" s="2">
        <v>1473565</v>
      </c>
      <c r="H71" s="2"/>
      <c r="I71" s="2">
        <v>3407</v>
      </c>
      <c r="J71" s="2">
        <v>9359</v>
      </c>
      <c r="K71" s="2"/>
      <c r="L71" s="2">
        <v>777</v>
      </c>
      <c r="M71" s="2"/>
      <c r="N71" s="2"/>
      <c r="O71" s="2">
        <v>85715</v>
      </c>
      <c r="P71" s="2">
        <v>82723</v>
      </c>
      <c r="Q71" s="2">
        <f t="shared" si="3"/>
        <v>4212480</v>
      </c>
      <c r="R71" s="2"/>
      <c r="S71" s="2"/>
      <c r="T71" s="2"/>
      <c r="U71" s="2"/>
      <c r="V71" s="2"/>
      <c r="W71" s="2"/>
    </row>
    <row r="72" spans="1:23" x14ac:dyDescent="0.2">
      <c r="A72" s="5">
        <f t="shared" si="2"/>
        <v>39022</v>
      </c>
      <c r="B72">
        <v>2006</v>
      </c>
      <c r="C72">
        <v>11</v>
      </c>
      <c r="D72" s="2">
        <v>387887</v>
      </c>
      <c r="E72" s="2"/>
      <c r="F72" s="2">
        <v>2282428</v>
      </c>
      <c r="G72" s="2">
        <v>1072810</v>
      </c>
      <c r="H72" s="2"/>
      <c r="I72" s="2">
        <v>2926</v>
      </c>
      <c r="J72" s="2">
        <v>7718</v>
      </c>
      <c r="K72" s="2"/>
      <c r="L72" s="2">
        <v>3477</v>
      </c>
      <c r="M72" s="2"/>
      <c r="N72" s="2"/>
      <c r="O72" s="2">
        <v>113537</v>
      </c>
      <c r="P72" s="2">
        <v>74271</v>
      </c>
      <c r="Q72" s="2">
        <f t="shared" si="3"/>
        <v>3945054</v>
      </c>
      <c r="R72" s="2"/>
      <c r="S72" s="2"/>
      <c r="T72" s="2"/>
      <c r="U72" s="2"/>
      <c r="V72" s="2"/>
      <c r="W72" s="2"/>
    </row>
    <row r="73" spans="1:23" x14ac:dyDescent="0.2">
      <c r="A73" s="5">
        <f t="shared" si="2"/>
        <v>39052</v>
      </c>
      <c r="B73">
        <v>2006</v>
      </c>
      <c r="C73">
        <v>12</v>
      </c>
      <c r="D73" s="2">
        <v>433775</v>
      </c>
      <c r="E73" s="2"/>
      <c r="F73" s="2">
        <v>3171945</v>
      </c>
      <c r="G73" s="2">
        <v>1446075</v>
      </c>
      <c r="H73" s="2"/>
      <c r="I73" s="2">
        <v>3115</v>
      </c>
      <c r="J73" s="2">
        <v>7715</v>
      </c>
      <c r="K73" s="2"/>
      <c r="L73" s="2">
        <v>5106</v>
      </c>
      <c r="M73" s="2"/>
      <c r="N73" s="2"/>
      <c r="O73" s="2">
        <v>59222</v>
      </c>
      <c r="P73" s="2">
        <v>76555</v>
      </c>
      <c r="Q73" s="2">
        <f t="shared" si="3"/>
        <v>5203508</v>
      </c>
      <c r="R73" s="2"/>
      <c r="S73" s="2"/>
      <c r="T73" s="2"/>
      <c r="U73" s="2"/>
      <c r="V73" s="2"/>
      <c r="W73" s="2"/>
    </row>
    <row r="74" spans="1:23" x14ac:dyDescent="0.2">
      <c r="A74" s="5">
        <f t="shared" si="2"/>
        <v>39083</v>
      </c>
      <c r="B74">
        <v>2007</v>
      </c>
      <c r="C74">
        <v>1</v>
      </c>
      <c r="D74" s="2">
        <v>405745</v>
      </c>
      <c r="E74" s="2"/>
      <c r="F74" s="2">
        <v>3763720</v>
      </c>
      <c r="G74" s="2">
        <v>1279882</v>
      </c>
      <c r="H74" s="2"/>
      <c r="I74" s="2">
        <v>3387</v>
      </c>
      <c r="J74" s="2">
        <v>8176</v>
      </c>
      <c r="K74" s="2"/>
      <c r="L74" s="2">
        <v>1431</v>
      </c>
      <c r="M74" s="2"/>
      <c r="N74" s="2"/>
      <c r="O74" s="2">
        <v>72679</v>
      </c>
      <c r="P74" s="2">
        <v>78322</v>
      </c>
      <c r="Q74" s="2">
        <f t="shared" si="3"/>
        <v>5613342</v>
      </c>
      <c r="R74" s="2"/>
      <c r="S74" s="2"/>
      <c r="T74" s="2"/>
      <c r="U74" s="2"/>
      <c r="V74" s="2"/>
      <c r="W74" s="2"/>
    </row>
    <row r="75" spans="1:23" x14ac:dyDescent="0.2">
      <c r="A75" s="5">
        <f t="shared" si="2"/>
        <v>39114</v>
      </c>
      <c r="B75">
        <v>2007</v>
      </c>
      <c r="C75">
        <v>2</v>
      </c>
      <c r="D75" s="2">
        <v>312950</v>
      </c>
      <c r="E75" s="2"/>
      <c r="F75" s="2">
        <v>2869615</v>
      </c>
      <c r="G75" s="2">
        <v>1212453</v>
      </c>
      <c r="H75" s="2"/>
      <c r="I75" s="2">
        <v>3198</v>
      </c>
      <c r="J75" s="2">
        <v>6809</v>
      </c>
      <c r="K75" s="2"/>
      <c r="L75" s="2">
        <v>3977</v>
      </c>
      <c r="M75" s="2"/>
      <c r="N75" s="2"/>
      <c r="O75" s="2">
        <v>74560</v>
      </c>
      <c r="P75" s="2">
        <v>71186</v>
      </c>
      <c r="Q75" s="2">
        <f t="shared" si="3"/>
        <v>4554748</v>
      </c>
      <c r="R75" s="2"/>
      <c r="S75" s="2"/>
      <c r="T75" s="2"/>
      <c r="U75" s="2"/>
      <c r="V75" s="2"/>
      <c r="W75" s="2"/>
    </row>
    <row r="76" spans="1:23" x14ac:dyDescent="0.2">
      <c r="A76" s="5">
        <f t="shared" si="2"/>
        <v>39142</v>
      </c>
      <c r="B76">
        <v>2007</v>
      </c>
      <c r="C76">
        <v>3</v>
      </c>
      <c r="D76" s="2">
        <v>370101</v>
      </c>
      <c r="E76" s="2"/>
      <c r="F76" s="2">
        <v>4013586</v>
      </c>
      <c r="G76" s="2">
        <v>515379</v>
      </c>
      <c r="H76" s="2"/>
      <c r="I76" s="2">
        <v>3272</v>
      </c>
      <c r="J76" s="2">
        <v>7232</v>
      </c>
      <c r="K76" s="2"/>
      <c r="L76" s="2">
        <v>3394</v>
      </c>
      <c r="M76" s="2"/>
      <c r="N76" s="2"/>
      <c r="O76" s="2">
        <v>99743</v>
      </c>
      <c r="P76" s="2">
        <v>58379</v>
      </c>
      <c r="Q76" s="2">
        <f t="shared" si="3"/>
        <v>5071086</v>
      </c>
      <c r="R76" s="2"/>
      <c r="S76" s="2"/>
      <c r="T76" s="2"/>
      <c r="U76" s="2"/>
      <c r="V76" s="2"/>
      <c r="W76" s="2"/>
    </row>
    <row r="77" spans="1:23" x14ac:dyDescent="0.2">
      <c r="A77" s="5">
        <f t="shared" si="2"/>
        <v>39173</v>
      </c>
      <c r="B77">
        <v>2007</v>
      </c>
      <c r="C77">
        <v>4</v>
      </c>
      <c r="D77" s="2">
        <v>322552</v>
      </c>
      <c r="E77" s="2"/>
      <c r="F77" s="2">
        <v>3300223</v>
      </c>
      <c r="G77" s="2">
        <v>622798</v>
      </c>
      <c r="H77" s="2"/>
      <c r="I77" s="2">
        <v>2331</v>
      </c>
      <c r="J77" s="2">
        <v>10315</v>
      </c>
      <c r="K77" s="2"/>
      <c r="L77" s="2">
        <v>1666</v>
      </c>
      <c r="M77" s="2"/>
      <c r="N77" s="2"/>
      <c r="O77" s="2">
        <v>96623</v>
      </c>
      <c r="P77" s="2">
        <v>59668</v>
      </c>
      <c r="Q77" s="2">
        <f t="shared" si="3"/>
        <v>4416176</v>
      </c>
      <c r="R77" s="2"/>
      <c r="S77" s="2"/>
      <c r="T77" s="2"/>
      <c r="U77" s="2"/>
      <c r="V77" s="2"/>
      <c r="W77" s="2"/>
    </row>
    <row r="78" spans="1:23" x14ac:dyDescent="0.2">
      <c r="A78" s="5">
        <f t="shared" si="2"/>
        <v>39203</v>
      </c>
      <c r="B78">
        <v>2007</v>
      </c>
      <c r="C78">
        <v>5</v>
      </c>
      <c r="D78" s="2">
        <v>51618</v>
      </c>
      <c r="E78" s="2"/>
      <c r="F78" s="2">
        <v>3557257</v>
      </c>
      <c r="G78" s="2">
        <v>464542</v>
      </c>
      <c r="H78" s="2"/>
      <c r="I78" s="2">
        <v>3375</v>
      </c>
      <c r="J78" s="2">
        <v>9642</v>
      </c>
      <c r="K78" s="2"/>
      <c r="L78" s="2">
        <v>713</v>
      </c>
      <c r="M78" s="2"/>
      <c r="N78" s="2"/>
      <c r="O78" s="2">
        <v>108686</v>
      </c>
      <c r="P78" s="2">
        <v>57034</v>
      </c>
      <c r="Q78" s="2">
        <f t="shared" si="3"/>
        <v>4252867</v>
      </c>
      <c r="R78" s="2"/>
      <c r="S78" s="2"/>
      <c r="T78" s="2"/>
      <c r="U78" s="2"/>
      <c r="V78" s="2"/>
      <c r="W78" s="2"/>
    </row>
    <row r="79" spans="1:23" x14ac:dyDescent="0.2">
      <c r="A79" s="5">
        <f t="shared" si="2"/>
        <v>39234</v>
      </c>
      <c r="B79">
        <v>2007</v>
      </c>
      <c r="C79">
        <v>6</v>
      </c>
      <c r="D79" s="2">
        <v>411159</v>
      </c>
      <c r="E79" s="2"/>
      <c r="F79" s="2">
        <v>2783965</v>
      </c>
      <c r="G79" s="2">
        <v>1042898</v>
      </c>
      <c r="H79" s="2"/>
      <c r="I79" s="2">
        <v>3370</v>
      </c>
      <c r="J79" s="2">
        <v>12341</v>
      </c>
      <c r="K79" s="2"/>
      <c r="L79" s="2">
        <v>121</v>
      </c>
      <c r="M79" s="2"/>
      <c r="N79" s="2"/>
      <c r="O79" s="2">
        <v>121171</v>
      </c>
      <c r="P79" s="2">
        <v>46427</v>
      </c>
      <c r="Q79" s="2">
        <f t="shared" si="3"/>
        <v>4421452</v>
      </c>
      <c r="R79" s="2"/>
      <c r="S79" s="2"/>
      <c r="T79" s="2"/>
      <c r="U79" s="2"/>
      <c r="V79" s="2"/>
      <c r="W79" s="2"/>
    </row>
    <row r="80" spans="1:23" x14ac:dyDescent="0.2">
      <c r="A80" s="5">
        <f t="shared" si="2"/>
        <v>39264</v>
      </c>
      <c r="B80">
        <v>2007</v>
      </c>
      <c r="C80">
        <v>7</v>
      </c>
      <c r="D80" s="2">
        <v>424685</v>
      </c>
      <c r="E80" s="2"/>
      <c r="F80" s="2">
        <v>2194287</v>
      </c>
      <c r="G80" s="2">
        <v>1434306</v>
      </c>
      <c r="H80" s="2"/>
      <c r="I80" s="2">
        <v>3239</v>
      </c>
      <c r="J80" s="2">
        <v>19268</v>
      </c>
      <c r="K80" s="2"/>
      <c r="L80" s="2">
        <v>206</v>
      </c>
      <c r="M80" s="2"/>
      <c r="N80" s="2"/>
      <c r="O80" s="2">
        <v>101118</v>
      </c>
      <c r="P80" s="2">
        <v>67774</v>
      </c>
      <c r="Q80" s="2">
        <f t="shared" si="3"/>
        <v>4244883</v>
      </c>
      <c r="R80" s="2"/>
      <c r="S80" s="2"/>
      <c r="T80" s="2"/>
      <c r="U80" s="2"/>
      <c r="V80" s="2"/>
      <c r="W80" s="2"/>
    </row>
    <row r="81" spans="1:23" x14ac:dyDescent="0.2">
      <c r="A81" s="5">
        <f t="shared" si="2"/>
        <v>39295</v>
      </c>
      <c r="B81">
        <v>2007</v>
      </c>
      <c r="C81">
        <v>8</v>
      </c>
      <c r="D81" s="2">
        <v>409886</v>
      </c>
      <c r="E81" s="2"/>
      <c r="F81" s="2">
        <v>1800301</v>
      </c>
      <c r="G81" s="2">
        <v>1669165</v>
      </c>
      <c r="H81" s="2"/>
      <c r="I81" s="2">
        <v>3523</v>
      </c>
      <c r="J81" s="2">
        <v>15756</v>
      </c>
      <c r="K81" s="2"/>
      <c r="L81" s="2">
        <v>262</v>
      </c>
      <c r="M81" s="2"/>
      <c r="N81" s="2"/>
      <c r="O81" s="2">
        <v>104708</v>
      </c>
      <c r="P81" s="2">
        <v>85156</v>
      </c>
      <c r="Q81" s="2">
        <f t="shared" si="3"/>
        <v>4088757</v>
      </c>
      <c r="R81" s="2"/>
      <c r="S81" s="2"/>
      <c r="T81" s="2"/>
      <c r="U81" s="2"/>
      <c r="V81" s="2"/>
      <c r="W81" s="2"/>
    </row>
    <row r="82" spans="1:23" x14ac:dyDescent="0.2">
      <c r="A82" s="5">
        <f t="shared" si="2"/>
        <v>39326</v>
      </c>
      <c r="B82">
        <v>2007</v>
      </c>
      <c r="C82">
        <v>9</v>
      </c>
      <c r="D82" s="2">
        <v>411041</v>
      </c>
      <c r="E82" s="2"/>
      <c r="F82" s="2">
        <v>1881293</v>
      </c>
      <c r="G82" s="2">
        <v>1635181</v>
      </c>
      <c r="H82" s="2"/>
      <c r="I82" s="2">
        <v>3253</v>
      </c>
      <c r="J82" s="2">
        <v>16940</v>
      </c>
      <c r="K82" s="2"/>
      <c r="L82" s="2">
        <v>145</v>
      </c>
      <c r="M82" s="2"/>
      <c r="N82" s="2"/>
      <c r="O82" s="2">
        <v>98331</v>
      </c>
      <c r="P82" s="2">
        <v>76196</v>
      </c>
      <c r="Q82" s="2">
        <f t="shared" si="3"/>
        <v>4122380</v>
      </c>
      <c r="R82" s="2"/>
      <c r="S82" s="2"/>
      <c r="T82" s="2"/>
      <c r="U82" s="2"/>
      <c r="V82" s="2"/>
      <c r="W82" s="2"/>
    </row>
    <row r="83" spans="1:23" x14ac:dyDescent="0.2">
      <c r="A83" s="5">
        <f t="shared" si="2"/>
        <v>39356</v>
      </c>
      <c r="B83">
        <v>2007</v>
      </c>
      <c r="C83">
        <v>10</v>
      </c>
      <c r="D83" s="2">
        <v>379817</v>
      </c>
      <c r="E83" s="2"/>
      <c r="F83" s="2">
        <v>2107788</v>
      </c>
      <c r="G83" s="2">
        <v>1589848</v>
      </c>
      <c r="H83" s="2"/>
      <c r="I83" s="2">
        <v>2579</v>
      </c>
      <c r="J83" s="2">
        <v>7368</v>
      </c>
      <c r="K83" s="2"/>
      <c r="L83" s="2">
        <v>351</v>
      </c>
      <c r="M83" s="2"/>
      <c r="N83" s="2"/>
      <c r="O83" s="2">
        <v>79431</v>
      </c>
      <c r="P83" s="2">
        <v>89521</v>
      </c>
      <c r="Q83" s="2">
        <f t="shared" si="3"/>
        <v>4256703</v>
      </c>
      <c r="R83" s="2"/>
      <c r="S83" s="2"/>
      <c r="T83" s="2"/>
      <c r="U83" s="2"/>
      <c r="V83" s="2"/>
      <c r="W83" s="2"/>
    </row>
    <row r="84" spans="1:23" x14ac:dyDescent="0.2">
      <c r="A84" s="5">
        <f t="shared" si="2"/>
        <v>39387</v>
      </c>
      <c r="B84">
        <v>2007</v>
      </c>
      <c r="C84">
        <v>11</v>
      </c>
      <c r="D84" s="2">
        <v>420535</v>
      </c>
      <c r="E84" s="2"/>
      <c r="F84" s="2">
        <v>2388272</v>
      </c>
      <c r="G84" s="2">
        <v>1584884</v>
      </c>
      <c r="H84" s="2"/>
      <c r="I84" s="2">
        <v>3330</v>
      </c>
      <c r="J84" s="2">
        <v>17541</v>
      </c>
      <c r="K84" s="2"/>
      <c r="L84" s="2">
        <v>1322</v>
      </c>
      <c r="M84" s="2"/>
      <c r="N84" s="2"/>
      <c r="O84" s="2">
        <v>83605</v>
      </c>
      <c r="P84" s="2">
        <v>80372</v>
      </c>
      <c r="Q84" s="2">
        <f t="shared" si="3"/>
        <v>4579861</v>
      </c>
      <c r="R84" s="2"/>
      <c r="S84" s="2"/>
      <c r="T84" s="2"/>
      <c r="U84" s="2"/>
      <c r="V84" s="2"/>
      <c r="W84" s="2"/>
    </row>
    <row r="85" spans="1:23" x14ac:dyDescent="0.2">
      <c r="A85" s="5">
        <f t="shared" si="2"/>
        <v>39417</v>
      </c>
      <c r="B85">
        <v>2007</v>
      </c>
      <c r="C85">
        <v>12</v>
      </c>
      <c r="D85" s="2">
        <v>431534</v>
      </c>
      <c r="E85" s="2"/>
      <c r="F85" s="2">
        <v>2927133</v>
      </c>
      <c r="G85" s="2">
        <v>1806333</v>
      </c>
      <c r="H85" s="2"/>
      <c r="I85" s="2">
        <v>3626</v>
      </c>
      <c r="J85" s="2">
        <v>7345</v>
      </c>
      <c r="K85" s="2"/>
      <c r="L85" s="2">
        <v>698</v>
      </c>
      <c r="M85" s="2"/>
      <c r="N85" s="2"/>
      <c r="O85" s="2">
        <v>206339</v>
      </c>
      <c r="P85" s="2">
        <v>72531</v>
      </c>
      <c r="Q85" s="2">
        <f t="shared" si="3"/>
        <v>5455539</v>
      </c>
      <c r="R85" s="2"/>
      <c r="S85" s="2"/>
      <c r="T85" s="2"/>
      <c r="U85" s="2"/>
      <c r="V85" s="2"/>
      <c r="W85" s="2"/>
    </row>
    <row r="86" spans="1:23" x14ac:dyDescent="0.2">
      <c r="A86" s="5">
        <f t="shared" si="2"/>
        <v>39448</v>
      </c>
      <c r="B86">
        <v>2008</v>
      </c>
      <c r="C86">
        <v>1</v>
      </c>
      <c r="D86" s="2">
        <v>357460</v>
      </c>
      <c r="E86" s="2"/>
      <c r="F86" s="2">
        <v>3322848</v>
      </c>
      <c r="G86" s="2">
        <v>1881551</v>
      </c>
      <c r="H86" s="2"/>
      <c r="I86" s="2">
        <v>3946</v>
      </c>
      <c r="J86" s="2">
        <v>11715</v>
      </c>
      <c r="K86" s="2">
        <v>0</v>
      </c>
      <c r="L86" s="2">
        <v>11332</v>
      </c>
      <c r="M86" s="2"/>
      <c r="N86" s="2"/>
      <c r="O86" s="2">
        <v>183356</v>
      </c>
      <c r="P86" s="2">
        <v>72306</v>
      </c>
      <c r="Q86" s="2">
        <f t="shared" si="3"/>
        <v>5844514</v>
      </c>
      <c r="R86" s="2"/>
      <c r="S86" s="2"/>
      <c r="T86" s="2"/>
      <c r="U86" s="2"/>
      <c r="V86" s="2"/>
      <c r="W86" s="2"/>
    </row>
    <row r="87" spans="1:23" x14ac:dyDescent="0.2">
      <c r="A87" s="5">
        <f t="shared" si="2"/>
        <v>39479</v>
      </c>
      <c r="B87">
        <v>2008</v>
      </c>
      <c r="C87">
        <v>2</v>
      </c>
      <c r="D87" s="2">
        <v>402642</v>
      </c>
      <c r="E87" s="2"/>
      <c r="F87" s="2">
        <v>2846381</v>
      </c>
      <c r="G87" s="2">
        <v>1747002</v>
      </c>
      <c r="H87" s="2"/>
      <c r="I87" s="2">
        <v>3627</v>
      </c>
      <c r="J87" s="2">
        <v>10769</v>
      </c>
      <c r="K87" s="2">
        <v>0</v>
      </c>
      <c r="L87" s="2">
        <v>471</v>
      </c>
      <c r="M87" s="2"/>
      <c r="N87" s="2"/>
      <c r="O87" s="2">
        <v>159044</v>
      </c>
      <c r="P87" s="2">
        <v>52529</v>
      </c>
      <c r="Q87" s="2">
        <f t="shared" si="3"/>
        <v>5222465</v>
      </c>
      <c r="R87" s="2"/>
      <c r="S87" s="2"/>
      <c r="T87" s="2"/>
      <c r="U87" s="2"/>
      <c r="V87" s="2"/>
      <c r="W87" s="2"/>
    </row>
    <row r="88" spans="1:23" x14ac:dyDescent="0.2">
      <c r="A88" s="5">
        <f t="shared" si="2"/>
        <v>39508</v>
      </c>
      <c r="B88">
        <v>2008</v>
      </c>
      <c r="C88">
        <v>3</v>
      </c>
      <c r="D88" s="2">
        <v>395759</v>
      </c>
      <c r="E88" s="2"/>
      <c r="F88" s="2">
        <v>3176075</v>
      </c>
      <c r="G88" s="2">
        <v>1711451</v>
      </c>
      <c r="H88" s="2"/>
      <c r="I88" s="2">
        <v>3531</v>
      </c>
      <c r="J88" s="2">
        <v>10451</v>
      </c>
      <c r="K88" s="2">
        <v>0</v>
      </c>
      <c r="L88" s="2">
        <v>-113</v>
      </c>
      <c r="M88" s="2"/>
      <c r="N88" s="2"/>
      <c r="O88" s="2">
        <v>238707</v>
      </c>
      <c r="P88" s="2">
        <v>67316</v>
      </c>
      <c r="Q88" s="2">
        <f t="shared" si="3"/>
        <v>5603177</v>
      </c>
      <c r="R88" s="2"/>
      <c r="S88" s="2"/>
      <c r="T88" s="2"/>
      <c r="U88" s="2"/>
      <c r="V88" s="2"/>
      <c r="W88" s="2"/>
    </row>
    <row r="89" spans="1:23" x14ac:dyDescent="0.2">
      <c r="A89" s="5">
        <f t="shared" si="2"/>
        <v>39539</v>
      </c>
      <c r="B89">
        <v>2008</v>
      </c>
      <c r="C89">
        <v>4</v>
      </c>
      <c r="D89" s="2">
        <v>325064</v>
      </c>
      <c r="E89" s="2"/>
      <c r="F89" s="2">
        <v>2507528</v>
      </c>
      <c r="G89" s="2">
        <v>1630845</v>
      </c>
      <c r="H89" s="2"/>
      <c r="I89" s="2">
        <v>3715</v>
      </c>
      <c r="J89" s="2">
        <v>11025</v>
      </c>
      <c r="K89" s="2">
        <v>0</v>
      </c>
      <c r="L89" s="2">
        <v>66</v>
      </c>
      <c r="M89" s="2"/>
      <c r="N89" s="2"/>
      <c r="O89" s="2">
        <v>260720</v>
      </c>
      <c r="P89" s="2">
        <v>52343</v>
      </c>
      <c r="Q89" s="2">
        <f t="shared" si="3"/>
        <v>4791306</v>
      </c>
      <c r="R89" s="2"/>
      <c r="S89" s="2"/>
      <c r="T89" s="2"/>
      <c r="U89" s="2"/>
      <c r="V89" s="2"/>
      <c r="W89" s="2"/>
    </row>
    <row r="90" spans="1:23" x14ac:dyDescent="0.2">
      <c r="A90" s="5">
        <f t="shared" si="2"/>
        <v>39569</v>
      </c>
      <c r="B90">
        <v>2008</v>
      </c>
      <c r="C90">
        <v>5</v>
      </c>
      <c r="D90" s="2">
        <v>0</v>
      </c>
      <c r="E90" s="2"/>
      <c r="F90" s="2">
        <v>3806151</v>
      </c>
      <c r="G90" s="2">
        <v>782165</v>
      </c>
      <c r="H90" s="2"/>
      <c r="I90" s="2">
        <v>4013</v>
      </c>
      <c r="J90" s="2">
        <v>11890</v>
      </c>
      <c r="K90" s="2">
        <v>0</v>
      </c>
      <c r="L90" s="2">
        <v>14</v>
      </c>
      <c r="M90" s="2"/>
      <c r="N90" s="2"/>
      <c r="O90" s="2">
        <v>268663</v>
      </c>
      <c r="P90" s="2">
        <v>46657</v>
      </c>
      <c r="Q90" s="2">
        <f t="shared" si="3"/>
        <v>4919553</v>
      </c>
      <c r="R90" s="2"/>
      <c r="S90" s="2"/>
      <c r="T90" s="2"/>
      <c r="U90" s="2"/>
      <c r="V90" s="2"/>
      <c r="W90" s="2"/>
    </row>
    <row r="91" spans="1:23" x14ac:dyDescent="0.2">
      <c r="A91" s="5">
        <f t="shared" si="2"/>
        <v>39600</v>
      </c>
      <c r="B91">
        <v>2008</v>
      </c>
      <c r="C91">
        <v>6</v>
      </c>
      <c r="D91" s="2">
        <v>185037</v>
      </c>
      <c r="E91" s="2"/>
      <c r="F91" s="2">
        <v>4132186</v>
      </c>
      <c r="G91" s="2">
        <v>188437</v>
      </c>
      <c r="H91" s="2"/>
      <c r="I91" s="2">
        <v>2812</v>
      </c>
      <c r="J91" s="2">
        <v>8465</v>
      </c>
      <c r="K91" s="2">
        <v>0</v>
      </c>
      <c r="L91" s="2">
        <v>687</v>
      </c>
      <c r="M91" s="2"/>
      <c r="N91" s="2"/>
      <c r="O91" s="2">
        <v>382772</v>
      </c>
      <c r="P91" s="2">
        <v>28780</v>
      </c>
      <c r="Q91" s="2">
        <f t="shared" si="3"/>
        <v>4929176</v>
      </c>
      <c r="R91" s="2"/>
      <c r="S91" s="2"/>
      <c r="T91" s="2"/>
      <c r="U91" s="2"/>
      <c r="V91" s="2"/>
      <c r="W91" s="2"/>
    </row>
    <row r="92" spans="1:23" x14ac:dyDescent="0.2">
      <c r="A92" s="5">
        <f t="shared" si="2"/>
        <v>39630</v>
      </c>
      <c r="B92">
        <v>2008</v>
      </c>
      <c r="C92">
        <v>7</v>
      </c>
      <c r="D92" s="2">
        <v>370616</v>
      </c>
      <c r="E92" s="2"/>
      <c r="F92" s="2">
        <v>2718575</v>
      </c>
      <c r="G92" s="2">
        <v>1079835</v>
      </c>
      <c r="H92" s="2"/>
      <c r="I92" s="2">
        <v>4046</v>
      </c>
      <c r="J92" s="2">
        <v>11985</v>
      </c>
      <c r="K92" s="2">
        <v>0</v>
      </c>
      <c r="L92" s="2">
        <v>412</v>
      </c>
      <c r="M92" s="2"/>
      <c r="N92" s="2"/>
      <c r="O92" s="2">
        <v>263637</v>
      </c>
      <c r="P92" s="2">
        <v>65385</v>
      </c>
      <c r="Q92" s="2">
        <f t="shared" si="3"/>
        <v>4514491</v>
      </c>
      <c r="R92" s="2"/>
      <c r="S92" s="2"/>
      <c r="T92" s="2"/>
      <c r="U92" s="2"/>
      <c r="V92" s="2"/>
      <c r="W92" s="2"/>
    </row>
    <row r="93" spans="1:23" x14ac:dyDescent="0.2">
      <c r="A93" s="5">
        <f t="shared" si="2"/>
        <v>39661</v>
      </c>
      <c r="B93">
        <v>2008</v>
      </c>
      <c r="C93">
        <v>8</v>
      </c>
      <c r="D93" s="2">
        <v>419435</v>
      </c>
      <c r="E93" s="2"/>
      <c r="F93" s="2">
        <v>1747598</v>
      </c>
      <c r="G93" s="2">
        <v>1713339</v>
      </c>
      <c r="H93" s="2"/>
      <c r="I93" s="2">
        <v>3696</v>
      </c>
      <c r="J93" s="2">
        <v>10908</v>
      </c>
      <c r="K93" s="2">
        <v>0</v>
      </c>
      <c r="L93" s="2">
        <v>84</v>
      </c>
      <c r="M93" s="2"/>
      <c r="N93" s="2"/>
      <c r="O93" s="2">
        <v>234817</v>
      </c>
      <c r="P93" s="2">
        <v>70416</v>
      </c>
      <c r="Q93" s="2">
        <f t="shared" si="3"/>
        <v>4200293</v>
      </c>
      <c r="R93" s="2"/>
      <c r="S93" s="2"/>
      <c r="T93" s="2"/>
      <c r="U93" s="2"/>
      <c r="V93" s="2"/>
      <c r="W93" s="2"/>
    </row>
    <row r="94" spans="1:23" x14ac:dyDescent="0.2">
      <c r="A94" s="5">
        <f t="shared" si="2"/>
        <v>39692</v>
      </c>
      <c r="B94">
        <v>2008</v>
      </c>
      <c r="C94">
        <v>9</v>
      </c>
      <c r="D94" s="2">
        <v>350832</v>
      </c>
      <c r="E94" s="2"/>
      <c r="F94" s="2">
        <v>2020842</v>
      </c>
      <c r="G94" s="2">
        <v>1631578</v>
      </c>
      <c r="H94" s="2"/>
      <c r="I94" s="2">
        <v>3835</v>
      </c>
      <c r="J94" s="2">
        <v>11360</v>
      </c>
      <c r="K94" s="2">
        <v>0</v>
      </c>
      <c r="L94" s="2">
        <v>462</v>
      </c>
      <c r="M94" s="2"/>
      <c r="N94" s="2"/>
      <c r="O94" s="2">
        <v>135525</v>
      </c>
      <c r="P94" s="2">
        <v>72050</v>
      </c>
      <c r="Q94" s="2">
        <f t="shared" si="3"/>
        <v>4226484</v>
      </c>
      <c r="R94" s="2"/>
      <c r="S94" s="2"/>
      <c r="T94" s="2"/>
      <c r="U94" s="2"/>
      <c r="V94" s="2"/>
      <c r="W94" s="2"/>
    </row>
    <row r="95" spans="1:23" x14ac:dyDescent="0.2">
      <c r="A95" s="5">
        <f t="shared" si="2"/>
        <v>39722</v>
      </c>
      <c r="B95">
        <v>2008</v>
      </c>
      <c r="C95">
        <v>10</v>
      </c>
      <c r="D95" s="2">
        <v>416529</v>
      </c>
      <c r="E95" s="2"/>
      <c r="F95" s="2">
        <v>2135484</v>
      </c>
      <c r="G95" s="2">
        <v>1703588</v>
      </c>
      <c r="H95" s="2"/>
      <c r="I95" s="2">
        <v>4113</v>
      </c>
      <c r="J95" s="2">
        <v>12178</v>
      </c>
      <c r="K95" s="2">
        <v>0</v>
      </c>
      <c r="L95" s="2">
        <v>-213</v>
      </c>
      <c r="M95" s="2"/>
      <c r="N95" s="2"/>
      <c r="O95" s="2">
        <v>153447</v>
      </c>
      <c r="P95" s="2">
        <v>73661</v>
      </c>
      <c r="Q95" s="2">
        <f t="shared" si="3"/>
        <v>4498787</v>
      </c>
      <c r="R95" s="2"/>
      <c r="S95" s="2"/>
      <c r="T95" s="2"/>
      <c r="U95" s="2"/>
      <c r="V95" s="2"/>
      <c r="W95" s="2"/>
    </row>
    <row r="96" spans="1:23" x14ac:dyDescent="0.2">
      <c r="A96" s="5">
        <f t="shared" si="2"/>
        <v>39753</v>
      </c>
      <c r="B96">
        <v>2008</v>
      </c>
      <c r="C96">
        <v>11</v>
      </c>
      <c r="D96" s="2">
        <v>403833</v>
      </c>
      <c r="E96" s="2"/>
      <c r="F96" s="2">
        <v>2487895</v>
      </c>
      <c r="G96" s="2">
        <v>1530658</v>
      </c>
      <c r="H96" s="2"/>
      <c r="I96" s="2">
        <v>3262</v>
      </c>
      <c r="J96" s="2">
        <v>9714</v>
      </c>
      <c r="K96" s="2">
        <v>0</v>
      </c>
      <c r="L96" s="2">
        <v>112</v>
      </c>
      <c r="M96" s="2"/>
      <c r="N96" s="2"/>
      <c r="O96" s="2">
        <v>121102</v>
      </c>
      <c r="P96" s="2">
        <v>61280</v>
      </c>
      <c r="Q96" s="2">
        <f t="shared" si="3"/>
        <v>4617856</v>
      </c>
      <c r="R96" s="2"/>
      <c r="S96" s="2"/>
      <c r="T96" s="2"/>
      <c r="U96" s="2"/>
      <c r="V96" s="2"/>
      <c r="W96" s="2"/>
    </row>
    <row r="97" spans="1:23" x14ac:dyDescent="0.2">
      <c r="A97" s="5">
        <f t="shared" si="2"/>
        <v>39783</v>
      </c>
      <c r="B97">
        <v>2008</v>
      </c>
      <c r="C97">
        <v>12</v>
      </c>
      <c r="D97" s="2">
        <v>417111</v>
      </c>
      <c r="E97" s="2"/>
      <c r="F97" s="2">
        <v>2903463</v>
      </c>
      <c r="G97" s="2">
        <v>1786715</v>
      </c>
      <c r="H97" s="2"/>
      <c r="I97" s="2">
        <v>3445</v>
      </c>
      <c r="J97" s="2">
        <v>10288</v>
      </c>
      <c r="K97" s="2">
        <v>0</v>
      </c>
      <c r="L97" s="2">
        <v>1479</v>
      </c>
      <c r="M97" s="2"/>
      <c r="N97" s="2"/>
      <c r="O97" s="2">
        <v>173445</v>
      </c>
      <c r="P97" s="2">
        <v>54394</v>
      </c>
      <c r="Q97" s="2">
        <f t="shared" si="3"/>
        <v>5350340</v>
      </c>
      <c r="R97" s="2"/>
      <c r="S97" s="2"/>
      <c r="T97" s="2"/>
      <c r="U97" s="2"/>
      <c r="V97" s="2"/>
      <c r="W97" s="2"/>
    </row>
    <row r="98" spans="1:23" x14ac:dyDescent="0.2">
      <c r="A98" s="5">
        <f t="shared" si="2"/>
        <v>39814</v>
      </c>
      <c r="B98">
        <v>2009</v>
      </c>
      <c r="C98">
        <v>1</v>
      </c>
      <c r="D98" s="2">
        <v>397068</v>
      </c>
      <c r="E98" s="2"/>
      <c r="F98" s="2">
        <v>3758296</v>
      </c>
      <c r="G98" s="2">
        <v>1368920</v>
      </c>
      <c r="H98" s="2"/>
      <c r="I98" s="2">
        <v>4160</v>
      </c>
      <c r="J98" s="2">
        <v>11314</v>
      </c>
      <c r="K98" s="2"/>
      <c r="L98" s="2">
        <v>841</v>
      </c>
      <c r="M98" s="2"/>
      <c r="N98" s="2"/>
      <c r="O98" s="2">
        <v>210629</v>
      </c>
      <c r="P98" s="2">
        <v>63310</v>
      </c>
      <c r="Q98" s="2">
        <f t="shared" si="3"/>
        <v>5814538</v>
      </c>
      <c r="R98" s="2"/>
      <c r="S98" s="2"/>
      <c r="T98" s="2"/>
      <c r="U98" s="2"/>
      <c r="V98" s="2"/>
      <c r="W98" s="2"/>
    </row>
    <row r="99" spans="1:23" x14ac:dyDescent="0.2">
      <c r="A99" s="5">
        <f t="shared" si="2"/>
        <v>39845</v>
      </c>
      <c r="B99">
        <v>2009</v>
      </c>
      <c r="C99">
        <v>2</v>
      </c>
      <c r="D99" s="2">
        <v>381538</v>
      </c>
      <c r="E99" s="2"/>
      <c r="F99" s="2">
        <v>2598560</v>
      </c>
      <c r="G99" s="2">
        <v>1565551</v>
      </c>
      <c r="H99" s="2"/>
      <c r="I99" s="2">
        <v>3658</v>
      </c>
      <c r="J99" s="2">
        <v>9940</v>
      </c>
      <c r="K99" s="2"/>
      <c r="L99" s="2">
        <v>1846</v>
      </c>
      <c r="M99" s="2"/>
      <c r="N99" s="2"/>
      <c r="O99" s="2">
        <v>90166</v>
      </c>
      <c r="P99" s="2">
        <v>62092</v>
      </c>
      <c r="Q99" s="2">
        <f t="shared" si="3"/>
        <v>4713351</v>
      </c>
      <c r="R99" s="2"/>
      <c r="S99" s="2"/>
      <c r="T99" s="2"/>
      <c r="U99" s="2"/>
      <c r="V99" s="2"/>
      <c r="W99" s="2"/>
    </row>
    <row r="100" spans="1:23" x14ac:dyDescent="0.2">
      <c r="A100" s="5">
        <f t="shared" si="2"/>
        <v>39873</v>
      </c>
      <c r="B100">
        <v>2009</v>
      </c>
      <c r="C100">
        <v>3</v>
      </c>
      <c r="D100" s="2">
        <v>407903</v>
      </c>
      <c r="E100" s="2"/>
      <c r="F100" s="2">
        <v>2949238</v>
      </c>
      <c r="G100" s="2">
        <v>1545200</v>
      </c>
      <c r="H100" s="2"/>
      <c r="I100" s="2">
        <v>3512</v>
      </c>
      <c r="J100" s="2">
        <v>9595</v>
      </c>
      <c r="K100" s="2"/>
      <c r="L100" s="2">
        <v>2543</v>
      </c>
      <c r="M100" s="2"/>
      <c r="N100" s="2"/>
      <c r="O100" s="2">
        <v>339460</v>
      </c>
      <c r="P100" s="2">
        <v>61870</v>
      </c>
      <c r="Q100" s="2">
        <f t="shared" si="3"/>
        <v>5319321</v>
      </c>
      <c r="R100" s="2"/>
      <c r="S100" s="2"/>
      <c r="T100" s="2"/>
      <c r="U100" s="2"/>
      <c r="V100" s="2"/>
      <c r="W100" s="2"/>
    </row>
    <row r="101" spans="1:23" x14ac:dyDescent="0.2">
      <c r="A101" s="5">
        <f t="shared" si="2"/>
        <v>39904</v>
      </c>
      <c r="B101">
        <v>2009</v>
      </c>
      <c r="C101">
        <v>4</v>
      </c>
      <c r="D101" s="2">
        <v>37618</v>
      </c>
      <c r="E101" s="2"/>
      <c r="F101" s="2">
        <v>3456138</v>
      </c>
      <c r="G101" s="2">
        <v>683112</v>
      </c>
      <c r="H101" s="2"/>
      <c r="I101" s="2">
        <v>4231</v>
      </c>
      <c r="J101" s="2">
        <v>11453</v>
      </c>
      <c r="K101" s="2"/>
      <c r="L101" s="2">
        <v>-229</v>
      </c>
      <c r="M101" s="2"/>
      <c r="N101" s="2"/>
      <c r="O101" s="2">
        <v>364286</v>
      </c>
      <c r="P101" s="2">
        <v>39923</v>
      </c>
      <c r="Q101" s="2">
        <f t="shared" si="3"/>
        <v>4596532</v>
      </c>
      <c r="R101" s="2"/>
      <c r="S101" s="2"/>
      <c r="T101" s="2"/>
      <c r="U101" s="2"/>
      <c r="V101" s="2"/>
      <c r="W101" s="2"/>
    </row>
    <row r="102" spans="1:23" x14ac:dyDescent="0.2">
      <c r="A102" s="5">
        <f t="shared" si="2"/>
        <v>39934</v>
      </c>
      <c r="B102">
        <v>2009</v>
      </c>
      <c r="C102">
        <v>5</v>
      </c>
      <c r="D102" s="2">
        <v>0</v>
      </c>
      <c r="E102" s="2"/>
      <c r="F102" s="2">
        <v>3633664</v>
      </c>
      <c r="G102" s="2">
        <v>213215</v>
      </c>
      <c r="H102" s="2"/>
      <c r="I102" s="2">
        <v>4188</v>
      </c>
      <c r="J102" s="2">
        <v>11365</v>
      </c>
      <c r="K102" s="2"/>
      <c r="L102" s="2">
        <v>54</v>
      </c>
      <c r="M102" s="2"/>
      <c r="N102" s="2"/>
      <c r="O102" s="2">
        <v>335530</v>
      </c>
      <c r="P102" s="2">
        <v>48205</v>
      </c>
      <c r="Q102" s="2">
        <f t="shared" si="3"/>
        <v>4246221</v>
      </c>
      <c r="R102" s="2"/>
      <c r="S102" s="2"/>
      <c r="T102" s="2"/>
      <c r="U102" s="2"/>
      <c r="V102" s="2"/>
      <c r="W102" s="2"/>
    </row>
    <row r="103" spans="1:23" x14ac:dyDescent="0.2">
      <c r="A103" s="5">
        <f t="shared" si="2"/>
        <v>39965</v>
      </c>
      <c r="B103">
        <v>2009</v>
      </c>
      <c r="C103">
        <v>6</v>
      </c>
      <c r="D103" s="2">
        <v>88512</v>
      </c>
      <c r="E103" s="2"/>
      <c r="F103" s="2">
        <v>3731190</v>
      </c>
      <c r="G103" s="2">
        <v>309363</v>
      </c>
      <c r="H103" s="2"/>
      <c r="I103" s="2">
        <v>2700</v>
      </c>
      <c r="J103" s="2">
        <v>7444</v>
      </c>
      <c r="K103" s="2"/>
      <c r="L103" s="2">
        <v>1367</v>
      </c>
      <c r="M103" s="2"/>
      <c r="N103" s="2"/>
      <c r="O103" s="2">
        <v>447555</v>
      </c>
      <c r="P103" s="2">
        <v>36720</v>
      </c>
      <c r="Q103" s="2">
        <f t="shared" si="3"/>
        <v>4624851</v>
      </c>
      <c r="R103" s="2"/>
      <c r="S103" s="2"/>
      <c r="T103" s="2"/>
      <c r="U103" s="2"/>
      <c r="V103" s="2"/>
      <c r="W103" s="2"/>
    </row>
    <row r="104" spans="1:23" x14ac:dyDescent="0.2">
      <c r="A104" s="5">
        <f t="shared" si="2"/>
        <v>39995</v>
      </c>
      <c r="B104">
        <v>2009</v>
      </c>
      <c r="C104">
        <v>7</v>
      </c>
      <c r="D104" s="2">
        <v>0</v>
      </c>
      <c r="E104" s="2"/>
      <c r="F104" s="2">
        <v>2154163</v>
      </c>
      <c r="G104" s="2">
        <v>1586588</v>
      </c>
      <c r="H104" s="2"/>
      <c r="I104" s="2">
        <v>4202</v>
      </c>
      <c r="J104" s="2">
        <v>11399</v>
      </c>
      <c r="K104" s="2"/>
      <c r="L104" s="2">
        <v>46</v>
      </c>
      <c r="M104" s="2"/>
      <c r="N104" s="2"/>
      <c r="O104" s="2">
        <v>321174</v>
      </c>
      <c r="P104" s="2">
        <v>71672</v>
      </c>
      <c r="Q104" s="2">
        <f t="shared" si="3"/>
        <v>4149244</v>
      </c>
      <c r="R104" s="2"/>
      <c r="S104" s="2"/>
      <c r="T104" s="2"/>
      <c r="U104" s="2"/>
      <c r="V104" s="2"/>
      <c r="W104" s="2"/>
    </row>
    <row r="105" spans="1:23" x14ac:dyDescent="0.2">
      <c r="A105" s="5">
        <f t="shared" si="2"/>
        <v>40026</v>
      </c>
      <c r="B105">
        <v>2009</v>
      </c>
      <c r="C105">
        <v>8</v>
      </c>
      <c r="D105" s="2">
        <v>298892</v>
      </c>
      <c r="E105" s="2"/>
      <c r="F105" s="2">
        <v>1531038</v>
      </c>
      <c r="G105" s="2">
        <v>1845205</v>
      </c>
      <c r="H105" s="2"/>
      <c r="I105" s="2">
        <v>4243</v>
      </c>
      <c r="J105" s="2">
        <v>11515</v>
      </c>
      <c r="K105" s="2"/>
      <c r="L105" s="2">
        <v>659</v>
      </c>
      <c r="M105" s="2"/>
      <c r="N105" s="2"/>
      <c r="O105" s="2">
        <v>442961</v>
      </c>
      <c r="P105" s="2">
        <v>64778</v>
      </c>
      <c r="Q105" s="2">
        <f t="shared" si="3"/>
        <v>4199291</v>
      </c>
      <c r="R105" s="2"/>
      <c r="S105" s="2"/>
      <c r="T105" s="2"/>
      <c r="U105" s="2"/>
      <c r="V105" s="2"/>
      <c r="W105" s="2"/>
    </row>
    <row r="106" spans="1:23" x14ac:dyDescent="0.2">
      <c r="A106" s="5">
        <f t="shared" si="2"/>
        <v>40057</v>
      </c>
      <c r="B106">
        <v>2009</v>
      </c>
      <c r="C106">
        <v>9</v>
      </c>
      <c r="D106" s="2">
        <v>333873</v>
      </c>
      <c r="E106" s="2"/>
      <c r="F106" s="2">
        <v>1824096</v>
      </c>
      <c r="G106" s="2">
        <v>1913935</v>
      </c>
      <c r="H106" s="2"/>
      <c r="I106" s="2">
        <v>4129</v>
      </c>
      <c r="J106" s="2">
        <v>11195</v>
      </c>
      <c r="K106" s="2"/>
      <c r="L106" s="2">
        <v>430</v>
      </c>
      <c r="M106" s="2"/>
      <c r="N106" s="2"/>
      <c r="O106" s="2">
        <v>313726</v>
      </c>
      <c r="P106" s="2">
        <v>65145</v>
      </c>
      <c r="Q106" s="2">
        <f t="shared" si="3"/>
        <v>4466529</v>
      </c>
      <c r="R106" s="2"/>
      <c r="S106" s="2"/>
      <c r="T106" s="2"/>
      <c r="U106" s="2"/>
      <c r="V106" s="2"/>
      <c r="W106" s="2"/>
    </row>
    <row r="107" spans="1:23" x14ac:dyDescent="0.2">
      <c r="A107" s="5">
        <f t="shared" si="2"/>
        <v>40087</v>
      </c>
      <c r="B107">
        <v>2009</v>
      </c>
      <c r="C107">
        <v>10</v>
      </c>
      <c r="D107" s="2">
        <v>419845</v>
      </c>
      <c r="E107" s="2"/>
      <c r="F107" s="2">
        <v>2047929</v>
      </c>
      <c r="G107" s="2">
        <v>1709064</v>
      </c>
      <c r="H107" s="2"/>
      <c r="I107" s="2">
        <v>4295</v>
      </c>
      <c r="J107" s="2">
        <v>11645</v>
      </c>
      <c r="K107" s="2"/>
      <c r="L107" s="2">
        <v>302</v>
      </c>
      <c r="M107" s="2"/>
      <c r="N107" s="2"/>
      <c r="O107" s="2">
        <v>273005</v>
      </c>
      <c r="P107" s="2">
        <v>68527</v>
      </c>
      <c r="Q107" s="2">
        <f t="shared" si="3"/>
        <v>4534612</v>
      </c>
      <c r="R107" s="2"/>
      <c r="S107" s="2"/>
      <c r="T107" s="2"/>
      <c r="U107" s="2"/>
      <c r="V107" s="2"/>
      <c r="W107" s="2"/>
    </row>
    <row r="108" spans="1:23" x14ac:dyDescent="0.2">
      <c r="A108" s="5">
        <f t="shared" si="2"/>
        <v>40118</v>
      </c>
      <c r="B108">
        <v>2009</v>
      </c>
      <c r="C108">
        <v>11</v>
      </c>
      <c r="D108" s="2">
        <v>411692</v>
      </c>
      <c r="E108" s="2"/>
      <c r="F108" s="2">
        <v>2442002</v>
      </c>
      <c r="G108" s="2">
        <v>1627193</v>
      </c>
      <c r="H108" s="2"/>
      <c r="I108" s="2">
        <v>3157</v>
      </c>
      <c r="J108" s="2">
        <v>8648</v>
      </c>
      <c r="K108" s="2"/>
      <c r="L108" s="2">
        <v>50</v>
      </c>
      <c r="M108" s="2"/>
      <c r="N108" s="2"/>
      <c r="O108" s="2">
        <v>232727</v>
      </c>
      <c r="P108" s="2">
        <v>52386</v>
      </c>
      <c r="Q108" s="2">
        <f t="shared" si="3"/>
        <v>4777855</v>
      </c>
      <c r="R108" s="2"/>
      <c r="S108" s="2"/>
      <c r="T108" s="2"/>
      <c r="U108" s="2"/>
      <c r="V108" s="2"/>
      <c r="W108" s="2"/>
    </row>
    <row r="109" spans="1:23" x14ac:dyDescent="0.2">
      <c r="A109" s="5">
        <f t="shared" si="2"/>
        <v>40148</v>
      </c>
      <c r="B109">
        <v>2009</v>
      </c>
      <c r="C109">
        <v>12</v>
      </c>
      <c r="D109" s="2">
        <v>419960</v>
      </c>
      <c r="E109" s="2"/>
      <c r="F109" s="2">
        <v>2907199</v>
      </c>
      <c r="G109" s="2">
        <v>1766105</v>
      </c>
      <c r="H109" s="2"/>
      <c r="I109" s="2">
        <v>4134</v>
      </c>
      <c r="J109" s="2">
        <v>12819</v>
      </c>
      <c r="K109" s="2"/>
      <c r="L109" s="2">
        <v>47</v>
      </c>
      <c r="M109" s="2"/>
      <c r="N109" s="2"/>
      <c r="O109" s="2">
        <v>98494</v>
      </c>
      <c r="P109" s="2">
        <v>39754</v>
      </c>
      <c r="Q109" s="2">
        <f t="shared" si="3"/>
        <v>5248512</v>
      </c>
      <c r="R109" s="2"/>
      <c r="S109" s="2"/>
      <c r="T109" s="2"/>
      <c r="U109" s="2"/>
      <c r="V109" s="2"/>
      <c r="W109" s="2"/>
    </row>
    <row r="110" spans="1:23" x14ac:dyDescent="0.2">
      <c r="A110" s="5">
        <f t="shared" si="2"/>
        <v>40179</v>
      </c>
      <c r="B110">
        <v>2010</v>
      </c>
      <c r="C110">
        <v>1</v>
      </c>
      <c r="D110" s="2">
        <v>401453</v>
      </c>
      <c r="E110" s="2"/>
      <c r="F110" s="2">
        <v>2736849</v>
      </c>
      <c r="G110" s="2">
        <v>1603218</v>
      </c>
      <c r="H110" s="2"/>
      <c r="I110" s="2">
        <v>4239</v>
      </c>
      <c r="J110" s="2">
        <v>16700</v>
      </c>
      <c r="K110" s="2"/>
      <c r="L110" s="2">
        <v>258</v>
      </c>
      <c r="M110" s="2"/>
      <c r="N110" s="2"/>
      <c r="O110" s="2">
        <v>144972</v>
      </c>
      <c r="P110" s="2">
        <v>50824</v>
      </c>
      <c r="Q110" s="2">
        <f t="shared" si="3"/>
        <v>4958513</v>
      </c>
      <c r="R110" s="2"/>
      <c r="S110" s="2"/>
      <c r="T110" s="2"/>
      <c r="U110" s="2"/>
      <c r="V110" s="2"/>
      <c r="W110" s="2"/>
    </row>
    <row r="111" spans="1:23" x14ac:dyDescent="0.2">
      <c r="A111" s="5">
        <f t="shared" si="2"/>
        <v>40210</v>
      </c>
      <c r="B111">
        <v>2010</v>
      </c>
      <c r="C111">
        <v>2</v>
      </c>
      <c r="D111" s="2">
        <v>381573</v>
      </c>
      <c r="E111" s="2"/>
      <c r="F111" s="2">
        <v>2458031</v>
      </c>
      <c r="G111" s="2">
        <v>1496881</v>
      </c>
      <c r="H111" s="2"/>
      <c r="I111" s="2">
        <v>3112</v>
      </c>
      <c r="J111" s="2">
        <v>12410</v>
      </c>
      <c r="K111" s="2"/>
      <c r="L111" s="2">
        <v>176</v>
      </c>
      <c r="M111" s="2"/>
      <c r="N111" s="2"/>
      <c r="O111" s="2">
        <v>76662</v>
      </c>
      <c r="P111" s="2">
        <v>54514</v>
      </c>
      <c r="Q111" s="2">
        <f t="shared" si="3"/>
        <v>4483359</v>
      </c>
      <c r="R111" s="2"/>
      <c r="S111" s="2"/>
      <c r="T111" s="2"/>
      <c r="U111" s="2"/>
      <c r="V111" s="2"/>
      <c r="W111" s="2"/>
    </row>
    <row r="112" spans="1:23" x14ac:dyDescent="0.2">
      <c r="A112" s="5">
        <f t="shared" si="2"/>
        <v>40238</v>
      </c>
      <c r="B112">
        <v>2010</v>
      </c>
      <c r="C112">
        <v>3</v>
      </c>
      <c r="D112" s="2">
        <v>419300</v>
      </c>
      <c r="E112" s="2"/>
      <c r="F112" s="2">
        <v>2505950</v>
      </c>
      <c r="G112" s="2">
        <v>1606617</v>
      </c>
      <c r="H112" s="2"/>
      <c r="I112" s="2">
        <v>4020</v>
      </c>
      <c r="J112" s="2">
        <v>15827</v>
      </c>
      <c r="K112" s="2"/>
      <c r="L112" s="2">
        <v>65</v>
      </c>
      <c r="M112" s="2"/>
      <c r="N112" s="2"/>
      <c r="O112" s="2">
        <v>320081</v>
      </c>
      <c r="P112" s="2">
        <v>58703</v>
      </c>
      <c r="Q112" s="2">
        <f t="shared" si="3"/>
        <v>4930563</v>
      </c>
      <c r="R112" s="2"/>
      <c r="S112" s="2"/>
      <c r="T112" s="2"/>
      <c r="U112" s="2"/>
      <c r="V112" s="2"/>
      <c r="W112" s="2"/>
    </row>
    <row r="113" spans="1:23" x14ac:dyDescent="0.2">
      <c r="A113" s="5">
        <f t="shared" si="2"/>
        <v>40269</v>
      </c>
      <c r="B113">
        <v>2010</v>
      </c>
      <c r="C113">
        <v>4</v>
      </c>
      <c r="D113" s="2">
        <v>356350</v>
      </c>
      <c r="E113" s="2"/>
      <c r="F113" s="2">
        <v>2041680</v>
      </c>
      <c r="G113" s="2">
        <v>1375673</v>
      </c>
      <c r="H113" s="2"/>
      <c r="I113" s="2">
        <v>3969</v>
      </c>
      <c r="J113" s="2">
        <v>15643</v>
      </c>
      <c r="K113" s="2"/>
      <c r="L113" s="2">
        <v>81</v>
      </c>
      <c r="M113" s="2"/>
      <c r="N113" s="2"/>
      <c r="O113" s="2">
        <v>498528</v>
      </c>
      <c r="P113" s="2">
        <v>61754</v>
      </c>
      <c r="Q113" s="2">
        <f t="shared" si="3"/>
        <v>4353678</v>
      </c>
      <c r="R113" s="2"/>
      <c r="S113" s="2"/>
      <c r="T113" s="2"/>
      <c r="U113" s="2"/>
      <c r="V113" s="2"/>
      <c r="W113" s="2"/>
    </row>
    <row r="114" spans="1:23" x14ac:dyDescent="0.2">
      <c r="A114" s="5">
        <f t="shared" si="2"/>
        <v>40299</v>
      </c>
      <c r="B114">
        <v>2010</v>
      </c>
      <c r="C114">
        <v>5</v>
      </c>
      <c r="D114" s="2">
        <v>18428</v>
      </c>
      <c r="E114" s="2"/>
      <c r="F114" s="2">
        <v>2780804</v>
      </c>
      <c r="G114" s="2">
        <v>513567</v>
      </c>
      <c r="H114" s="2"/>
      <c r="I114" s="2">
        <v>3988</v>
      </c>
      <c r="J114" s="2">
        <v>15757</v>
      </c>
      <c r="K114" s="2"/>
      <c r="L114" s="2">
        <v>550</v>
      </c>
      <c r="M114" s="2"/>
      <c r="N114" s="2"/>
      <c r="O114" s="2">
        <v>476796</v>
      </c>
      <c r="P114" s="2">
        <v>41517</v>
      </c>
      <c r="Q114" s="2">
        <f t="shared" si="3"/>
        <v>3851407</v>
      </c>
      <c r="R114" s="2"/>
      <c r="S114" s="2"/>
      <c r="T114" s="2"/>
      <c r="U114" s="2"/>
      <c r="V114" s="2"/>
      <c r="W114" s="2"/>
    </row>
    <row r="115" spans="1:23" x14ac:dyDescent="0.2">
      <c r="A115" s="5">
        <f t="shared" si="2"/>
        <v>40330</v>
      </c>
      <c r="B115">
        <v>2010</v>
      </c>
      <c r="C115">
        <v>6</v>
      </c>
      <c r="D115" s="2">
        <v>123382</v>
      </c>
      <c r="E115" s="2"/>
      <c r="F115" s="2">
        <v>4114255</v>
      </c>
      <c r="G115" s="2">
        <v>82625</v>
      </c>
      <c r="H115" s="2"/>
      <c r="I115" s="2">
        <v>4088</v>
      </c>
      <c r="J115" s="2">
        <v>18993</v>
      </c>
      <c r="K115" s="2"/>
      <c r="L115" s="2">
        <v>662</v>
      </c>
      <c r="M115" s="2"/>
      <c r="N115" s="2"/>
      <c r="O115" s="2">
        <v>511396</v>
      </c>
      <c r="P115" s="2">
        <v>34092</v>
      </c>
      <c r="Q115" s="2">
        <f t="shared" si="3"/>
        <v>4889493</v>
      </c>
      <c r="R115" s="2"/>
      <c r="S115" s="2"/>
      <c r="T115" s="2"/>
      <c r="U115" s="2"/>
      <c r="V115" s="2"/>
      <c r="W115" s="2"/>
    </row>
    <row r="116" spans="1:23" x14ac:dyDescent="0.2">
      <c r="A116" s="5">
        <f t="shared" si="2"/>
        <v>40360</v>
      </c>
      <c r="B116">
        <v>2010</v>
      </c>
      <c r="C116">
        <v>7</v>
      </c>
      <c r="D116" s="2">
        <v>375791</v>
      </c>
      <c r="E116" s="2"/>
      <c r="F116" s="2">
        <v>2402217</v>
      </c>
      <c r="G116" s="2">
        <v>1144786</v>
      </c>
      <c r="H116" s="2"/>
      <c r="I116" s="2">
        <v>3462</v>
      </c>
      <c r="J116" s="2">
        <v>16294</v>
      </c>
      <c r="K116" s="2"/>
      <c r="L116" s="2">
        <v>398</v>
      </c>
      <c r="M116" s="2"/>
      <c r="N116" s="2"/>
      <c r="O116" s="2">
        <v>464875</v>
      </c>
      <c r="P116" s="2">
        <v>50746</v>
      </c>
      <c r="Q116" s="2">
        <f t="shared" si="3"/>
        <v>4458569</v>
      </c>
      <c r="R116" s="2"/>
      <c r="S116" s="2"/>
      <c r="T116" s="2"/>
      <c r="U116" s="2"/>
      <c r="V116" s="2"/>
      <c r="W116" s="2"/>
    </row>
    <row r="117" spans="1:23" x14ac:dyDescent="0.2">
      <c r="A117" s="5">
        <f t="shared" si="2"/>
        <v>40391</v>
      </c>
      <c r="B117">
        <v>2010</v>
      </c>
      <c r="C117">
        <v>8</v>
      </c>
      <c r="D117" s="2">
        <v>418187</v>
      </c>
      <c r="E117" s="2"/>
      <c r="F117" s="2">
        <v>1594290</v>
      </c>
      <c r="G117" s="2">
        <v>1684925</v>
      </c>
      <c r="H117" s="2"/>
      <c r="I117" s="2">
        <v>4298</v>
      </c>
      <c r="J117" s="2">
        <v>20046</v>
      </c>
      <c r="K117" s="2"/>
      <c r="L117" s="2">
        <v>154</v>
      </c>
      <c r="M117" s="2"/>
      <c r="N117" s="2"/>
      <c r="O117" s="2">
        <v>459929</v>
      </c>
      <c r="P117" s="2">
        <v>64204</v>
      </c>
      <c r="Q117" s="2">
        <f t="shared" si="3"/>
        <v>4246033</v>
      </c>
      <c r="R117" s="2"/>
      <c r="S117" s="2"/>
      <c r="T117" s="2"/>
      <c r="U117" s="2"/>
      <c r="V117" s="2"/>
      <c r="W117" s="2"/>
    </row>
    <row r="118" spans="1:23" x14ac:dyDescent="0.2">
      <c r="A118" s="5">
        <f t="shared" si="2"/>
        <v>40422</v>
      </c>
      <c r="B118">
        <v>2010</v>
      </c>
      <c r="C118">
        <v>9</v>
      </c>
      <c r="D118" s="2">
        <v>395000</v>
      </c>
      <c r="E118" s="2"/>
      <c r="F118" s="2">
        <v>1946128</v>
      </c>
      <c r="G118" s="2">
        <v>1643577</v>
      </c>
      <c r="H118" s="2"/>
      <c r="I118" s="2">
        <v>3387</v>
      </c>
      <c r="J118" s="2">
        <v>15932</v>
      </c>
      <c r="K118" s="2"/>
      <c r="L118" s="2">
        <v>466</v>
      </c>
      <c r="M118" s="2"/>
      <c r="N118" s="2"/>
      <c r="O118" s="2">
        <v>273924</v>
      </c>
      <c r="P118" s="2">
        <v>62467</v>
      </c>
      <c r="Q118" s="2">
        <f t="shared" si="3"/>
        <v>4340881</v>
      </c>
      <c r="R118" s="2"/>
      <c r="S118" s="2"/>
      <c r="T118" s="2"/>
      <c r="U118" s="2"/>
      <c r="V118" s="2"/>
      <c r="W118" s="2"/>
    </row>
    <row r="119" spans="1:23" x14ac:dyDescent="0.2">
      <c r="A119" s="5">
        <f t="shared" si="2"/>
        <v>40452</v>
      </c>
      <c r="B119">
        <v>2010</v>
      </c>
      <c r="C119">
        <v>10</v>
      </c>
      <c r="D119" s="2">
        <v>420488</v>
      </c>
      <c r="E119" s="2"/>
      <c r="F119" s="2">
        <v>2297717</v>
      </c>
      <c r="G119" s="2">
        <v>1488649</v>
      </c>
      <c r="H119" s="2"/>
      <c r="I119" s="2">
        <v>4239</v>
      </c>
      <c r="J119" s="2">
        <v>19744</v>
      </c>
      <c r="K119" s="2"/>
      <c r="L119" s="2">
        <v>156</v>
      </c>
      <c r="M119" s="2"/>
      <c r="N119" s="2"/>
      <c r="O119" s="2">
        <v>250609</v>
      </c>
      <c r="P119" s="2">
        <v>57007</v>
      </c>
      <c r="Q119" s="2">
        <f t="shared" si="3"/>
        <v>4538609</v>
      </c>
      <c r="R119" s="2"/>
      <c r="S119" s="2"/>
      <c r="T119" s="2"/>
      <c r="U119" s="2"/>
      <c r="V119" s="2"/>
      <c r="W119" s="2"/>
    </row>
    <row r="120" spans="1:23" x14ac:dyDescent="0.2">
      <c r="A120" s="5">
        <f t="shared" si="2"/>
        <v>40483</v>
      </c>
      <c r="B120">
        <v>2010</v>
      </c>
      <c r="C120">
        <v>11</v>
      </c>
      <c r="D120" s="2">
        <v>410397</v>
      </c>
      <c r="E120" s="2"/>
      <c r="F120" s="2">
        <v>2604423</v>
      </c>
      <c r="G120" s="2">
        <v>1537419</v>
      </c>
      <c r="H120" s="2"/>
      <c r="I120" s="2">
        <v>4034</v>
      </c>
      <c r="J120" s="2">
        <v>18877</v>
      </c>
      <c r="K120" s="2"/>
      <c r="L120" s="2">
        <v>77</v>
      </c>
      <c r="M120" s="2"/>
      <c r="N120" s="2"/>
      <c r="O120" s="2">
        <v>240452</v>
      </c>
      <c r="P120" s="2">
        <v>46976</v>
      </c>
      <c r="Q120" s="2">
        <f t="shared" si="3"/>
        <v>4862655</v>
      </c>
      <c r="R120" s="2"/>
      <c r="S120" s="2"/>
      <c r="T120" s="2"/>
      <c r="U120" s="2"/>
      <c r="V120" s="2"/>
      <c r="W120" s="2"/>
    </row>
    <row r="121" spans="1:23" x14ac:dyDescent="0.2">
      <c r="A121" s="5">
        <f t="shared" si="2"/>
        <v>40513</v>
      </c>
      <c r="B121">
        <v>2010</v>
      </c>
      <c r="C121">
        <v>12</v>
      </c>
      <c r="D121" s="2">
        <v>406086</v>
      </c>
      <c r="E121" s="2"/>
      <c r="F121" s="2">
        <v>3059916</v>
      </c>
      <c r="G121" s="2">
        <v>1473239</v>
      </c>
      <c r="H121" s="2"/>
      <c r="I121" s="2">
        <v>3992</v>
      </c>
      <c r="J121" s="2">
        <v>18708</v>
      </c>
      <c r="K121" s="2"/>
      <c r="L121" s="2">
        <v>378</v>
      </c>
      <c r="M121" s="2"/>
      <c r="N121" s="2"/>
      <c r="O121" s="2">
        <v>201783</v>
      </c>
      <c r="P121" s="2">
        <v>49138</v>
      </c>
      <c r="Q121" s="2">
        <f t="shared" si="3"/>
        <v>5213240</v>
      </c>
      <c r="R121" s="2"/>
      <c r="S121" s="2"/>
      <c r="T121" s="2"/>
      <c r="U121" s="2"/>
      <c r="V121" s="2"/>
      <c r="W121" s="2"/>
    </row>
    <row r="122" spans="1:23" x14ac:dyDescent="0.2">
      <c r="A122" s="5">
        <f t="shared" si="2"/>
        <v>40544</v>
      </c>
      <c r="B122">
        <v>2011</v>
      </c>
      <c r="C122">
        <v>1</v>
      </c>
      <c r="D122" s="2">
        <v>348259</v>
      </c>
      <c r="E122" s="2"/>
      <c r="F122" s="2">
        <v>4111819</v>
      </c>
      <c r="G122" s="2">
        <v>894230</v>
      </c>
      <c r="H122" s="2"/>
      <c r="I122" s="2">
        <v>4402</v>
      </c>
      <c r="J122" s="2">
        <v>19046</v>
      </c>
      <c r="K122" s="2"/>
      <c r="L122" s="2">
        <v>535</v>
      </c>
      <c r="M122" s="2"/>
      <c r="N122" s="2"/>
      <c r="O122" s="2">
        <v>289275</v>
      </c>
      <c r="P122" s="2">
        <v>56197</v>
      </c>
      <c r="Q122" s="2">
        <f t="shared" si="3"/>
        <v>5723763</v>
      </c>
      <c r="R122" s="2"/>
      <c r="S122" s="2"/>
      <c r="T122" s="2"/>
      <c r="U122" s="2"/>
      <c r="V122" s="2"/>
      <c r="W122" s="2"/>
    </row>
    <row r="123" spans="1:23" x14ac:dyDescent="0.2">
      <c r="A123" s="5">
        <f t="shared" si="2"/>
        <v>40575</v>
      </c>
      <c r="B123">
        <v>2011</v>
      </c>
      <c r="C123">
        <v>2</v>
      </c>
      <c r="D123" s="2">
        <v>300828</v>
      </c>
      <c r="E123" s="2"/>
      <c r="F123" s="2">
        <v>3898304</v>
      </c>
      <c r="G123" s="2">
        <v>506479</v>
      </c>
      <c r="H123" s="2"/>
      <c r="I123" s="2">
        <v>4166</v>
      </c>
      <c r="J123" s="2">
        <v>17958</v>
      </c>
      <c r="K123" s="2"/>
      <c r="L123" s="2">
        <v>1475</v>
      </c>
      <c r="M123" s="2"/>
      <c r="N123" s="2"/>
      <c r="O123" s="2">
        <v>304785</v>
      </c>
      <c r="P123" s="2">
        <v>49312</v>
      </c>
      <c r="Q123" s="2">
        <f t="shared" si="3"/>
        <v>5083307</v>
      </c>
      <c r="R123" s="2"/>
      <c r="S123" s="2"/>
      <c r="T123" s="2"/>
      <c r="U123" s="2"/>
      <c r="V123" s="2"/>
      <c r="W123" s="2"/>
    </row>
    <row r="124" spans="1:23" x14ac:dyDescent="0.2">
      <c r="A124" s="5">
        <f t="shared" si="2"/>
        <v>40603</v>
      </c>
      <c r="B124">
        <v>2011</v>
      </c>
      <c r="C124">
        <v>3</v>
      </c>
      <c r="D124" s="2">
        <v>240655</v>
      </c>
      <c r="E124" s="2"/>
      <c r="F124" s="2">
        <v>4496271</v>
      </c>
      <c r="G124" s="2">
        <v>377177</v>
      </c>
      <c r="H124" s="2"/>
      <c r="I124" s="2">
        <v>4438</v>
      </c>
      <c r="J124" s="2">
        <v>19203</v>
      </c>
      <c r="K124" s="2"/>
      <c r="L124" s="2">
        <v>874</v>
      </c>
      <c r="M124" s="2"/>
      <c r="N124" s="2"/>
      <c r="O124" s="2">
        <v>295860</v>
      </c>
      <c r="P124" s="2">
        <v>51893</v>
      </c>
      <c r="Q124" s="2">
        <f t="shared" si="3"/>
        <v>5486371</v>
      </c>
      <c r="R124" s="2"/>
      <c r="S124" s="2"/>
      <c r="T124" s="2"/>
      <c r="U124" s="2"/>
      <c r="V124" s="2"/>
      <c r="W124" s="2"/>
    </row>
    <row r="125" spans="1:23" x14ac:dyDescent="0.2">
      <c r="A125" s="5">
        <f t="shared" si="2"/>
        <v>40634</v>
      </c>
      <c r="B125">
        <v>2011</v>
      </c>
      <c r="C125">
        <v>4</v>
      </c>
      <c r="D125" s="2">
        <v>101851</v>
      </c>
      <c r="E125" s="2"/>
      <c r="F125" s="2">
        <v>3883566</v>
      </c>
      <c r="G125" s="2">
        <v>367771</v>
      </c>
      <c r="H125" s="2"/>
      <c r="I125" s="2">
        <v>3946</v>
      </c>
      <c r="J125" s="2">
        <v>17164</v>
      </c>
      <c r="K125" s="2"/>
      <c r="L125" s="2">
        <v>371</v>
      </c>
      <c r="M125" s="2"/>
      <c r="N125" s="2"/>
      <c r="O125" s="2">
        <v>516053</v>
      </c>
      <c r="P125" s="2">
        <v>31048</v>
      </c>
      <c r="Q125" s="2">
        <f t="shared" si="3"/>
        <v>4921770</v>
      </c>
      <c r="R125" s="2"/>
      <c r="S125" s="2"/>
      <c r="T125" s="2"/>
      <c r="U125" s="2"/>
      <c r="V125" s="2"/>
      <c r="W125" s="2"/>
    </row>
    <row r="126" spans="1:23" x14ac:dyDescent="0.2">
      <c r="A126" s="5">
        <f t="shared" si="2"/>
        <v>40664</v>
      </c>
      <c r="B126">
        <v>2011</v>
      </c>
      <c r="C126">
        <v>5</v>
      </c>
      <c r="D126" s="2"/>
      <c r="E126" s="2"/>
      <c r="F126" s="2">
        <v>4195602</v>
      </c>
      <c r="G126" s="2">
        <v>190073</v>
      </c>
      <c r="H126" s="2"/>
      <c r="I126" s="2">
        <v>3871</v>
      </c>
      <c r="J126" s="2">
        <v>16725</v>
      </c>
      <c r="K126" s="2"/>
      <c r="L126" s="2">
        <v>8</v>
      </c>
      <c r="M126" s="2"/>
      <c r="N126" s="2"/>
      <c r="O126" s="2">
        <v>463560</v>
      </c>
      <c r="P126" s="2">
        <v>22545</v>
      </c>
      <c r="Q126" s="2">
        <f t="shared" si="3"/>
        <v>4892384</v>
      </c>
      <c r="R126" s="2"/>
      <c r="S126" s="2"/>
      <c r="T126" s="2"/>
      <c r="U126" s="2"/>
      <c r="V126" s="2"/>
      <c r="W126" s="2"/>
    </row>
    <row r="127" spans="1:23" x14ac:dyDescent="0.2">
      <c r="A127" s="5">
        <f t="shared" si="2"/>
        <v>40695</v>
      </c>
      <c r="B127">
        <v>2011</v>
      </c>
      <c r="C127">
        <v>6</v>
      </c>
      <c r="D127" s="2">
        <v>118649</v>
      </c>
      <c r="E127" s="2"/>
      <c r="F127" s="2">
        <v>4305681</v>
      </c>
      <c r="G127" s="2">
        <v>119763</v>
      </c>
      <c r="H127" s="2"/>
      <c r="I127" s="2">
        <v>4613</v>
      </c>
      <c r="J127" s="2">
        <v>19828</v>
      </c>
      <c r="K127" s="2"/>
      <c r="L127" s="2">
        <v>1702</v>
      </c>
      <c r="M127" s="2"/>
      <c r="N127" s="2"/>
      <c r="O127" s="2">
        <v>569884</v>
      </c>
      <c r="P127" s="2">
        <v>28231</v>
      </c>
      <c r="Q127" s="2">
        <f t="shared" si="3"/>
        <v>5168351</v>
      </c>
      <c r="R127" s="2"/>
      <c r="S127" s="2"/>
      <c r="T127" s="2"/>
      <c r="U127" s="2"/>
      <c r="V127" s="2"/>
      <c r="W127" s="2"/>
    </row>
    <row r="128" spans="1:23" x14ac:dyDescent="0.2">
      <c r="A128" s="5">
        <f t="shared" si="2"/>
        <v>40725</v>
      </c>
      <c r="B128">
        <v>2011</v>
      </c>
      <c r="C128">
        <v>7</v>
      </c>
      <c r="D128" s="2">
        <v>253630</v>
      </c>
      <c r="E128" s="2"/>
      <c r="F128" s="2">
        <v>3878921</v>
      </c>
      <c r="G128" s="2">
        <v>281676</v>
      </c>
      <c r="H128" s="2"/>
      <c r="I128" s="2">
        <v>4482</v>
      </c>
      <c r="J128" s="2">
        <v>19330</v>
      </c>
      <c r="K128" s="2"/>
      <c r="L128" s="2">
        <v>1121</v>
      </c>
      <c r="M128" s="2"/>
      <c r="N128" s="2"/>
      <c r="O128" s="2">
        <v>475302</v>
      </c>
      <c r="P128" s="2">
        <v>28977</v>
      </c>
      <c r="Q128" s="2">
        <f t="shared" si="3"/>
        <v>4943439</v>
      </c>
      <c r="R128" s="2"/>
      <c r="S128" s="2"/>
      <c r="T128" s="2"/>
      <c r="U128" s="2"/>
      <c r="V128" s="2"/>
      <c r="W128" s="2"/>
    </row>
    <row r="129" spans="1:23" x14ac:dyDescent="0.2">
      <c r="A129" s="5">
        <f t="shared" si="2"/>
        <v>40756</v>
      </c>
      <c r="B129">
        <v>2011</v>
      </c>
      <c r="C129">
        <v>8</v>
      </c>
      <c r="D129" s="2">
        <v>373313</v>
      </c>
      <c r="E129" s="2"/>
      <c r="F129" s="2">
        <v>2527854</v>
      </c>
      <c r="G129" s="2">
        <v>697639</v>
      </c>
      <c r="H129" s="2"/>
      <c r="I129" s="2">
        <v>4574</v>
      </c>
      <c r="J129" s="2">
        <v>19666</v>
      </c>
      <c r="K129" s="2"/>
      <c r="L129" s="2">
        <v>703</v>
      </c>
      <c r="M129" s="2"/>
      <c r="N129" s="2"/>
      <c r="O129" s="2">
        <v>571253</v>
      </c>
      <c r="P129" s="2">
        <v>48984</v>
      </c>
      <c r="Q129" s="2">
        <f t="shared" si="3"/>
        <v>4243986</v>
      </c>
      <c r="R129" s="2"/>
      <c r="S129" s="2"/>
      <c r="T129" s="2"/>
      <c r="U129" s="2"/>
      <c r="V129" s="2"/>
      <c r="W129" s="2"/>
    </row>
    <row r="130" spans="1:23" x14ac:dyDescent="0.2">
      <c r="A130" s="5">
        <f t="shared" si="2"/>
        <v>40787</v>
      </c>
      <c r="B130">
        <v>2011</v>
      </c>
      <c r="C130">
        <v>9</v>
      </c>
      <c r="D130" s="2">
        <v>400509</v>
      </c>
      <c r="E130" s="2"/>
      <c r="F130" s="2">
        <v>2651367</v>
      </c>
      <c r="G130" s="2">
        <v>1122941</v>
      </c>
      <c r="H130" s="2"/>
      <c r="I130" s="2">
        <v>3992</v>
      </c>
      <c r="J130" s="2">
        <v>17412</v>
      </c>
      <c r="K130" s="2"/>
      <c r="L130" s="2">
        <v>153</v>
      </c>
      <c r="M130" s="2"/>
      <c r="N130" s="2"/>
      <c r="O130" s="2">
        <v>263161</v>
      </c>
      <c r="P130" s="2">
        <v>51007</v>
      </c>
      <c r="Q130" s="2">
        <f t="shared" si="3"/>
        <v>4510542</v>
      </c>
      <c r="R130" s="2"/>
      <c r="S130" s="2"/>
      <c r="T130" s="2"/>
      <c r="U130" s="2"/>
      <c r="V130" s="2"/>
      <c r="W130" s="2"/>
    </row>
    <row r="131" spans="1:23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408315</v>
      </c>
      <c r="E131" s="2"/>
      <c r="F131" s="2">
        <v>2618502</v>
      </c>
      <c r="G131" s="2">
        <v>923429</v>
      </c>
      <c r="H131" s="2"/>
      <c r="I131" s="2">
        <v>3867</v>
      </c>
      <c r="J131" s="2">
        <v>16802</v>
      </c>
      <c r="K131" s="2"/>
      <c r="L131" s="2">
        <v>220</v>
      </c>
      <c r="M131" s="2"/>
      <c r="N131" s="2">
        <v>53</v>
      </c>
      <c r="O131" s="2">
        <v>377928</v>
      </c>
      <c r="P131" s="2">
        <v>41428</v>
      </c>
      <c r="Q131" s="2">
        <f t="shared" ref="Q131:Q194" si="5">SUM(D131:P131)</f>
        <v>4390544</v>
      </c>
      <c r="R131" s="2"/>
      <c r="S131" s="2"/>
      <c r="T131" s="2"/>
      <c r="U131" s="2"/>
      <c r="V131" s="2"/>
      <c r="W131" s="2"/>
    </row>
    <row r="132" spans="1:23" x14ac:dyDescent="0.2">
      <c r="A132" s="5">
        <f t="shared" si="4"/>
        <v>40848</v>
      </c>
      <c r="B132">
        <v>2011</v>
      </c>
      <c r="C132">
        <v>11</v>
      </c>
      <c r="D132" s="2">
        <v>390978</v>
      </c>
      <c r="E132" s="2"/>
      <c r="F132" s="2">
        <v>2717257</v>
      </c>
      <c r="G132" s="2">
        <v>1334902</v>
      </c>
      <c r="H132" s="2"/>
      <c r="I132" s="2">
        <v>4241</v>
      </c>
      <c r="J132" s="2">
        <v>18475</v>
      </c>
      <c r="K132" s="2"/>
      <c r="L132" s="2">
        <v>589</v>
      </c>
      <c r="M132" s="2"/>
      <c r="N132" s="2">
        <v>19</v>
      </c>
      <c r="O132" s="2">
        <v>427483</v>
      </c>
      <c r="P132" s="2">
        <v>40858</v>
      </c>
      <c r="Q132" s="2">
        <f t="shared" si="5"/>
        <v>4934802</v>
      </c>
      <c r="R132" s="2"/>
      <c r="S132" s="2"/>
      <c r="T132" s="2"/>
      <c r="U132" s="2"/>
      <c r="V132" s="2"/>
      <c r="W132" s="2"/>
    </row>
    <row r="133" spans="1:23" x14ac:dyDescent="0.2">
      <c r="A133" s="5">
        <f t="shared" si="4"/>
        <v>40878</v>
      </c>
      <c r="B133">
        <v>2011</v>
      </c>
      <c r="C133">
        <v>12</v>
      </c>
      <c r="D133" s="2">
        <v>396528</v>
      </c>
      <c r="E133" s="2"/>
      <c r="F133" s="2">
        <v>3029676</v>
      </c>
      <c r="G133" s="2">
        <v>1681649</v>
      </c>
      <c r="H133" s="2"/>
      <c r="I133" s="2">
        <v>4733</v>
      </c>
      <c r="J133" s="2">
        <v>20647</v>
      </c>
      <c r="K133" s="2"/>
      <c r="L133" s="2">
        <v>203</v>
      </c>
      <c r="M133" s="2"/>
      <c r="N133" s="2">
        <v>18</v>
      </c>
      <c r="O133" s="2">
        <v>220830</v>
      </c>
      <c r="P133" s="2">
        <v>41619</v>
      </c>
      <c r="Q133" s="2">
        <f t="shared" si="5"/>
        <v>5395903</v>
      </c>
      <c r="R133" s="2"/>
      <c r="S133" s="2"/>
      <c r="T133" s="2"/>
      <c r="U133" s="2"/>
      <c r="V133" s="2"/>
      <c r="W133" s="2"/>
    </row>
    <row r="134" spans="1:23" x14ac:dyDescent="0.2">
      <c r="A134" s="5">
        <f t="shared" si="4"/>
        <v>40909</v>
      </c>
      <c r="B134">
        <v>2012</v>
      </c>
      <c r="C134">
        <v>1</v>
      </c>
      <c r="D134" s="2">
        <v>364999</v>
      </c>
      <c r="E134" s="2"/>
      <c r="F134" s="2">
        <v>3231634</v>
      </c>
      <c r="G134" s="2">
        <v>1647314</v>
      </c>
      <c r="H134" s="2"/>
      <c r="I134" s="2">
        <v>4388</v>
      </c>
      <c r="J134" s="2">
        <v>20236</v>
      </c>
      <c r="K134" s="2"/>
      <c r="L134" s="2">
        <v>671</v>
      </c>
      <c r="M134" s="2"/>
      <c r="N134" s="2">
        <v>17</v>
      </c>
      <c r="O134" s="2">
        <v>398262</v>
      </c>
      <c r="P134" s="2">
        <v>60591</v>
      </c>
      <c r="Q134" s="2">
        <f t="shared" si="5"/>
        <v>5728112</v>
      </c>
      <c r="R134" s="2"/>
      <c r="S134" s="2"/>
      <c r="T134" s="2"/>
      <c r="U134" s="2"/>
      <c r="V134" s="2"/>
      <c r="W134" s="2"/>
    </row>
    <row r="135" spans="1:23" x14ac:dyDescent="0.2">
      <c r="A135" s="5">
        <f t="shared" si="4"/>
        <v>40940</v>
      </c>
      <c r="B135">
        <v>2012</v>
      </c>
      <c r="C135">
        <v>2</v>
      </c>
      <c r="D135" s="2">
        <v>363544</v>
      </c>
      <c r="E135" s="2"/>
      <c r="F135" s="2">
        <v>2999656</v>
      </c>
      <c r="G135" s="2">
        <v>1548957</v>
      </c>
      <c r="H135" s="2"/>
      <c r="I135" s="2">
        <v>4219</v>
      </c>
      <c r="J135" s="2">
        <v>19375</v>
      </c>
      <c r="K135" s="2"/>
      <c r="L135" s="2">
        <v>362</v>
      </c>
      <c r="M135" s="2"/>
      <c r="N135" s="2">
        <v>170</v>
      </c>
      <c r="O135" s="2">
        <v>465263</v>
      </c>
      <c r="P135" s="2">
        <v>54244</v>
      </c>
      <c r="Q135" s="2">
        <f t="shared" si="5"/>
        <v>5455790</v>
      </c>
      <c r="R135" s="2"/>
      <c r="S135" s="2"/>
      <c r="T135" s="2"/>
      <c r="U135" s="2"/>
      <c r="V135" s="2"/>
      <c r="W135" s="2"/>
    </row>
    <row r="136" spans="1:23" x14ac:dyDescent="0.2">
      <c r="A136" s="5">
        <f t="shared" si="4"/>
        <v>40969</v>
      </c>
      <c r="B136">
        <v>2012</v>
      </c>
      <c r="C136">
        <v>3</v>
      </c>
      <c r="D136" s="2">
        <v>68175</v>
      </c>
      <c r="E136" s="2"/>
      <c r="F136" s="2">
        <v>4024279</v>
      </c>
      <c r="G136" s="2">
        <v>1070263</v>
      </c>
      <c r="H136" s="2"/>
      <c r="I136" s="2">
        <v>3038</v>
      </c>
      <c r="J136" s="2">
        <v>14260</v>
      </c>
      <c r="K136" s="2"/>
      <c r="L136" s="2">
        <v>389</v>
      </c>
      <c r="M136" s="2"/>
      <c r="N136" s="2">
        <v>417</v>
      </c>
      <c r="O136" s="2">
        <v>588878</v>
      </c>
      <c r="P136" s="2">
        <v>62784</v>
      </c>
      <c r="Q136" s="2">
        <f t="shared" si="5"/>
        <v>5832483</v>
      </c>
      <c r="R136" s="2"/>
      <c r="S136" s="2"/>
      <c r="T136" s="2"/>
      <c r="U136" s="2"/>
      <c r="V136" s="2"/>
      <c r="W136" s="2"/>
    </row>
    <row r="137" spans="1:23" x14ac:dyDescent="0.2">
      <c r="A137" s="5">
        <f t="shared" si="4"/>
        <v>41000</v>
      </c>
      <c r="B137">
        <v>2012</v>
      </c>
      <c r="C137">
        <v>4</v>
      </c>
      <c r="D137" s="2">
        <v>0</v>
      </c>
      <c r="E137" s="2"/>
      <c r="F137" s="2">
        <v>3970797</v>
      </c>
      <c r="G137" s="2">
        <v>448346</v>
      </c>
      <c r="H137" s="2"/>
      <c r="I137" s="2">
        <v>4064</v>
      </c>
      <c r="J137" s="2">
        <v>18744</v>
      </c>
      <c r="K137" s="2"/>
      <c r="L137" s="2">
        <v>0</v>
      </c>
      <c r="M137" s="2"/>
      <c r="N137" s="2">
        <v>604</v>
      </c>
      <c r="O137" s="2">
        <v>498921</v>
      </c>
      <c r="P137" s="2">
        <v>41462</v>
      </c>
      <c r="Q137" s="2">
        <f t="shared" si="5"/>
        <v>4982938</v>
      </c>
      <c r="R137" s="2"/>
      <c r="S137" s="2"/>
      <c r="T137" s="2"/>
      <c r="U137" s="2"/>
      <c r="V137" s="2"/>
      <c r="W137" s="2"/>
    </row>
    <row r="138" spans="1:23" x14ac:dyDescent="0.2">
      <c r="A138" s="5">
        <f t="shared" si="4"/>
        <v>41030</v>
      </c>
      <c r="B138">
        <v>2012</v>
      </c>
      <c r="C138">
        <v>5</v>
      </c>
      <c r="D138" s="2">
        <v>0</v>
      </c>
      <c r="E138" s="2"/>
      <c r="F138" s="2">
        <v>4240746</v>
      </c>
      <c r="G138" s="2">
        <v>199405</v>
      </c>
      <c r="H138" s="2"/>
      <c r="I138" s="2">
        <v>4472</v>
      </c>
      <c r="J138" s="2">
        <v>20493</v>
      </c>
      <c r="K138" s="2"/>
      <c r="L138" s="2">
        <v>0</v>
      </c>
      <c r="M138" s="2"/>
      <c r="N138" s="2">
        <v>830</v>
      </c>
      <c r="O138" s="2">
        <v>653554</v>
      </c>
      <c r="P138" s="2">
        <v>20564</v>
      </c>
      <c r="Q138" s="2">
        <f t="shared" si="5"/>
        <v>5140064</v>
      </c>
      <c r="R138" s="2"/>
      <c r="S138" s="2"/>
      <c r="T138" s="2"/>
      <c r="U138" s="2"/>
      <c r="V138" s="2"/>
      <c r="W138" s="2"/>
    </row>
    <row r="139" spans="1:23" x14ac:dyDescent="0.2">
      <c r="A139" s="5">
        <f t="shared" si="4"/>
        <v>41061</v>
      </c>
      <c r="B139">
        <v>2012</v>
      </c>
      <c r="C139">
        <v>6</v>
      </c>
      <c r="D139" s="2">
        <v>0</v>
      </c>
      <c r="E139" s="2"/>
      <c r="F139" s="2">
        <v>3736712</v>
      </c>
      <c r="G139" s="2">
        <v>158193</v>
      </c>
      <c r="H139" s="2"/>
      <c r="I139" s="2">
        <v>4204</v>
      </c>
      <c r="J139" s="2">
        <v>19231</v>
      </c>
      <c r="K139" s="2"/>
      <c r="L139" s="2">
        <v>0</v>
      </c>
      <c r="M139" s="2"/>
      <c r="N139" s="2">
        <v>897</v>
      </c>
      <c r="O139" s="2">
        <v>709377</v>
      </c>
      <c r="P139" s="2">
        <v>34267</v>
      </c>
      <c r="Q139" s="2">
        <f t="shared" si="5"/>
        <v>4662881</v>
      </c>
      <c r="R139" s="2"/>
      <c r="S139" s="2"/>
      <c r="T139" s="2"/>
      <c r="U139" s="2"/>
      <c r="V139" s="2"/>
      <c r="W139" s="2"/>
    </row>
    <row r="140" spans="1:23" x14ac:dyDescent="0.2">
      <c r="A140" s="5">
        <f t="shared" si="4"/>
        <v>41091</v>
      </c>
      <c r="B140">
        <v>2012</v>
      </c>
      <c r="C140">
        <v>7</v>
      </c>
      <c r="D140" s="2">
        <v>103762</v>
      </c>
      <c r="E140" s="2"/>
      <c r="F140" s="2">
        <v>3742113</v>
      </c>
      <c r="G140" s="2">
        <v>532967</v>
      </c>
      <c r="H140" s="2"/>
      <c r="I140" s="2">
        <v>4569</v>
      </c>
      <c r="J140" s="2">
        <v>20893</v>
      </c>
      <c r="K140" s="2"/>
      <c r="L140" s="2">
        <v>1704</v>
      </c>
      <c r="M140" s="2"/>
      <c r="N140" s="2">
        <v>776</v>
      </c>
      <c r="O140" s="2">
        <v>740783</v>
      </c>
      <c r="P140" s="2">
        <v>32898</v>
      </c>
      <c r="Q140" s="2">
        <f t="shared" si="5"/>
        <v>5180465</v>
      </c>
      <c r="R140" s="2"/>
      <c r="S140" s="2"/>
      <c r="T140" s="2"/>
      <c r="U140" s="2"/>
      <c r="V140" s="2"/>
      <c r="W140" s="2"/>
    </row>
    <row r="141" spans="1:23" x14ac:dyDescent="0.2">
      <c r="A141" s="5">
        <f t="shared" si="4"/>
        <v>41122</v>
      </c>
      <c r="B141">
        <v>2012</v>
      </c>
      <c r="C141">
        <v>8</v>
      </c>
      <c r="D141" s="2">
        <v>258549</v>
      </c>
      <c r="E141" s="2"/>
      <c r="F141" s="2">
        <v>2547741</v>
      </c>
      <c r="G141" s="2">
        <v>1004330</v>
      </c>
      <c r="H141" s="2"/>
      <c r="I141" s="2">
        <v>4391</v>
      </c>
      <c r="J141" s="2">
        <v>20154</v>
      </c>
      <c r="K141" s="2"/>
      <c r="L141" s="2">
        <v>1275</v>
      </c>
      <c r="M141" s="2"/>
      <c r="N141" s="2">
        <v>611</v>
      </c>
      <c r="O141" s="2">
        <v>659848</v>
      </c>
      <c r="P141" s="2">
        <v>40020</v>
      </c>
      <c r="Q141" s="2">
        <f t="shared" si="5"/>
        <v>4536919</v>
      </c>
      <c r="R141" s="2"/>
      <c r="S141" s="2"/>
      <c r="T141" s="2"/>
      <c r="U141" s="2"/>
      <c r="V141" s="2"/>
      <c r="W141" s="2"/>
    </row>
    <row r="142" spans="1:23" x14ac:dyDescent="0.2">
      <c r="A142" s="5">
        <f t="shared" si="4"/>
        <v>41153</v>
      </c>
      <c r="B142">
        <v>2012</v>
      </c>
      <c r="C142">
        <v>9</v>
      </c>
      <c r="D142" s="2">
        <v>344903</v>
      </c>
      <c r="E142" s="2"/>
      <c r="F142" s="2">
        <v>2406753</v>
      </c>
      <c r="G142" s="2">
        <v>1510538</v>
      </c>
      <c r="H142" s="2"/>
      <c r="I142" s="2">
        <v>4293</v>
      </c>
      <c r="J142" s="2">
        <v>19667</v>
      </c>
      <c r="K142" s="2"/>
      <c r="L142" s="2">
        <v>359</v>
      </c>
      <c r="M142" s="2"/>
      <c r="N142" s="2">
        <v>572</v>
      </c>
      <c r="O142" s="2">
        <v>419394</v>
      </c>
      <c r="P142" s="2">
        <v>64895</v>
      </c>
      <c r="Q142" s="2">
        <f t="shared" si="5"/>
        <v>4771374</v>
      </c>
      <c r="R142" s="2"/>
      <c r="S142" s="2"/>
      <c r="T142" s="2"/>
      <c r="U142" s="2"/>
      <c r="V142" s="2"/>
      <c r="W142" s="2"/>
    </row>
    <row r="143" spans="1:23" x14ac:dyDescent="0.2">
      <c r="A143" s="5">
        <f t="shared" si="4"/>
        <v>41183</v>
      </c>
      <c r="B143">
        <v>2012</v>
      </c>
      <c r="C143">
        <v>10</v>
      </c>
      <c r="D143" s="2">
        <v>402481</v>
      </c>
      <c r="E143" s="2"/>
      <c r="F143" s="2">
        <v>2116548</v>
      </c>
      <c r="G143" s="2">
        <v>1522446</v>
      </c>
      <c r="H143" s="2"/>
      <c r="I143" s="2">
        <v>3965</v>
      </c>
      <c r="J143" s="2">
        <v>18386</v>
      </c>
      <c r="K143" s="2"/>
      <c r="L143" s="2">
        <v>147</v>
      </c>
      <c r="M143" s="2"/>
      <c r="N143" s="2">
        <v>805</v>
      </c>
      <c r="O143" s="2">
        <v>396516</v>
      </c>
      <c r="P143" s="2">
        <v>68033</v>
      </c>
      <c r="Q143" s="2">
        <f t="shared" si="5"/>
        <v>4529327</v>
      </c>
      <c r="R143" s="2"/>
      <c r="S143" s="2"/>
      <c r="T143" s="2"/>
      <c r="U143" s="2"/>
      <c r="V143" s="2"/>
      <c r="W143" s="2"/>
    </row>
    <row r="144" spans="1:23" x14ac:dyDescent="0.2">
      <c r="A144" s="5">
        <f t="shared" si="4"/>
        <v>41214</v>
      </c>
      <c r="B144">
        <v>2012</v>
      </c>
      <c r="C144">
        <v>11</v>
      </c>
      <c r="D144" s="2">
        <v>384173</v>
      </c>
      <c r="E144" s="2">
        <v>9410</v>
      </c>
      <c r="F144" s="2">
        <v>2689444</v>
      </c>
      <c r="G144" s="2">
        <v>1178274</v>
      </c>
      <c r="H144" s="2"/>
      <c r="I144" s="2">
        <v>4204</v>
      </c>
      <c r="J144" s="2">
        <v>19319</v>
      </c>
      <c r="K144" s="2"/>
      <c r="L144" s="2">
        <v>415</v>
      </c>
      <c r="M144" s="2"/>
      <c r="N144" s="2">
        <v>411</v>
      </c>
      <c r="O144" s="2">
        <v>248910</v>
      </c>
      <c r="P144" s="2">
        <v>64148</v>
      </c>
      <c r="Q144" s="2">
        <f t="shared" si="5"/>
        <v>4598708</v>
      </c>
      <c r="R144" s="2"/>
      <c r="S144" s="2"/>
      <c r="T144" s="2"/>
      <c r="U144" s="2"/>
      <c r="V144" s="2"/>
      <c r="W144" s="2"/>
    </row>
    <row r="145" spans="1:23" x14ac:dyDescent="0.2">
      <c r="A145" s="5">
        <f t="shared" si="4"/>
        <v>41244</v>
      </c>
      <c r="B145">
        <v>2012</v>
      </c>
      <c r="C145">
        <v>12</v>
      </c>
      <c r="D145" s="2">
        <v>343748</v>
      </c>
      <c r="E145" s="2">
        <v>16241</v>
      </c>
      <c r="F145" s="2">
        <v>3703756</v>
      </c>
      <c r="G145" s="2">
        <v>803655</v>
      </c>
      <c r="H145" s="2"/>
      <c r="I145" s="2">
        <v>4551</v>
      </c>
      <c r="J145" s="2">
        <v>20831</v>
      </c>
      <c r="K145" s="2"/>
      <c r="L145" s="2">
        <v>604</v>
      </c>
      <c r="M145" s="2"/>
      <c r="N145" s="2">
        <v>301</v>
      </c>
      <c r="O145" s="2">
        <v>563761</v>
      </c>
      <c r="P145" s="2">
        <v>56206</v>
      </c>
      <c r="Q145" s="2">
        <f t="shared" si="5"/>
        <v>5513654</v>
      </c>
      <c r="R145" s="2"/>
      <c r="S145" s="2"/>
      <c r="T145" s="2"/>
      <c r="U145" s="2"/>
      <c r="V145" s="2"/>
      <c r="W145" s="2"/>
    </row>
    <row r="146" spans="1:23" x14ac:dyDescent="0.2">
      <c r="A146" s="5">
        <f t="shared" si="4"/>
        <v>41275</v>
      </c>
      <c r="B146">
        <v>2013</v>
      </c>
      <c r="C146">
        <v>1</v>
      </c>
      <c r="D146" s="2">
        <v>405069</v>
      </c>
      <c r="E146" s="2">
        <v>19125</v>
      </c>
      <c r="F146" s="2">
        <v>3741292</v>
      </c>
      <c r="G146" s="2">
        <v>1456926</v>
      </c>
      <c r="H146" s="2"/>
      <c r="I146" s="2">
        <v>3845</v>
      </c>
      <c r="J146" s="2">
        <v>26563</v>
      </c>
      <c r="K146" s="2"/>
      <c r="L146" s="2">
        <v>353</v>
      </c>
      <c r="M146" s="2"/>
      <c r="N146" s="2">
        <v>371</v>
      </c>
      <c r="O146" s="2">
        <v>438334</v>
      </c>
      <c r="P146" s="2">
        <v>76026</v>
      </c>
      <c r="Q146" s="2">
        <f t="shared" si="5"/>
        <v>6167904</v>
      </c>
      <c r="R146" s="2"/>
      <c r="S146" s="2"/>
      <c r="T146" s="2"/>
      <c r="U146" s="2"/>
      <c r="V146" s="2"/>
      <c r="W146" s="2"/>
    </row>
    <row r="147" spans="1:23" x14ac:dyDescent="0.2">
      <c r="A147" s="5">
        <f t="shared" si="4"/>
        <v>41306</v>
      </c>
      <c r="B147">
        <v>2013</v>
      </c>
      <c r="C147">
        <v>2</v>
      </c>
      <c r="D147" s="2">
        <v>358458</v>
      </c>
      <c r="E147" s="2">
        <v>15843</v>
      </c>
      <c r="F147" s="2">
        <v>2758831</v>
      </c>
      <c r="G147" s="2">
        <v>1306027</v>
      </c>
      <c r="H147" s="2"/>
      <c r="I147" s="2">
        <v>3135</v>
      </c>
      <c r="J147" s="2">
        <v>24530</v>
      </c>
      <c r="K147" s="2"/>
      <c r="L147" s="2">
        <v>599</v>
      </c>
      <c r="M147" s="2"/>
      <c r="N147" s="2">
        <v>759</v>
      </c>
      <c r="O147" s="2">
        <v>636076</v>
      </c>
      <c r="P147" s="2">
        <v>65196</v>
      </c>
      <c r="Q147" s="2">
        <f t="shared" si="5"/>
        <v>5169454</v>
      </c>
      <c r="R147" s="2"/>
      <c r="S147" s="2"/>
      <c r="T147" s="2"/>
      <c r="U147" s="2"/>
      <c r="V147" s="2"/>
      <c r="W147" s="2"/>
    </row>
    <row r="148" spans="1:23" x14ac:dyDescent="0.2">
      <c r="A148" s="5">
        <f t="shared" si="4"/>
        <v>41334</v>
      </c>
      <c r="B148">
        <v>2013</v>
      </c>
      <c r="C148">
        <v>3</v>
      </c>
      <c r="D148" s="2">
        <v>378453</v>
      </c>
      <c r="E148" s="2">
        <v>14238</v>
      </c>
      <c r="F148" s="2">
        <v>2780151</v>
      </c>
      <c r="G148" s="2">
        <v>1460851</v>
      </c>
      <c r="H148" s="2"/>
      <c r="I148" s="2">
        <v>3765</v>
      </c>
      <c r="J148" s="2">
        <v>26464</v>
      </c>
      <c r="K148" s="2"/>
      <c r="L148" s="2">
        <v>475</v>
      </c>
      <c r="M148" s="2"/>
      <c r="N148" s="2">
        <v>1293</v>
      </c>
      <c r="O148" s="2">
        <v>562675</v>
      </c>
      <c r="P148" s="2">
        <v>75582</v>
      </c>
      <c r="Q148" s="2">
        <f t="shared" si="5"/>
        <v>5303947</v>
      </c>
      <c r="R148" s="2"/>
      <c r="S148" s="2"/>
      <c r="T148" s="2"/>
      <c r="U148" s="2"/>
      <c r="V148" s="2"/>
      <c r="W148" s="2"/>
    </row>
    <row r="149" spans="1:23" x14ac:dyDescent="0.2">
      <c r="A149" s="5">
        <f t="shared" si="4"/>
        <v>41365</v>
      </c>
      <c r="B149">
        <v>2013</v>
      </c>
      <c r="C149">
        <v>4</v>
      </c>
      <c r="D149" s="2">
        <v>187980</v>
      </c>
      <c r="E149" s="2">
        <v>12003</v>
      </c>
      <c r="F149" s="2">
        <v>3230690</v>
      </c>
      <c r="G149" s="2">
        <v>682821</v>
      </c>
      <c r="H149" s="2"/>
      <c r="I149" s="2">
        <v>2475</v>
      </c>
      <c r="J149" s="2">
        <v>23914</v>
      </c>
      <c r="K149" s="2"/>
      <c r="L149" s="2">
        <v>632</v>
      </c>
      <c r="M149" s="2"/>
      <c r="N149" s="2">
        <v>1363</v>
      </c>
      <c r="O149" s="2">
        <v>959395</v>
      </c>
      <c r="P149" s="2">
        <v>42992</v>
      </c>
      <c r="Q149" s="2">
        <f t="shared" si="5"/>
        <v>5144265</v>
      </c>
      <c r="R149" s="2"/>
      <c r="S149" s="2"/>
      <c r="T149" s="2"/>
      <c r="U149" s="2"/>
      <c r="V149" s="2"/>
      <c r="W149" s="2"/>
    </row>
    <row r="150" spans="1:23" x14ac:dyDescent="0.2">
      <c r="A150" s="5">
        <f t="shared" si="4"/>
        <v>41395</v>
      </c>
      <c r="B150">
        <v>2013</v>
      </c>
      <c r="C150">
        <v>5</v>
      </c>
      <c r="D150" s="2">
        <v>93948</v>
      </c>
      <c r="E150" s="2">
        <v>10620</v>
      </c>
      <c r="F150" s="2">
        <v>3471667</v>
      </c>
      <c r="G150" s="2">
        <v>396577</v>
      </c>
      <c r="H150" s="2"/>
      <c r="I150" s="2">
        <v>0</v>
      </c>
      <c r="J150" s="2">
        <v>19317</v>
      </c>
      <c r="K150" s="2"/>
      <c r="L150" s="2">
        <v>1219</v>
      </c>
      <c r="M150" s="2"/>
      <c r="N150" s="2">
        <v>1534</v>
      </c>
      <c r="O150" s="2">
        <v>698138</v>
      </c>
      <c r="P150" s="2">
        <v>32175</v>
      </c>
      <c r="Q150" s="2">
        <f t="shared" si="5"/>
        <v>4725195</v>
      </c>
      <c r="R150" s="2"/>
      <c r="S150" s="2"/>
      <c r="T150" s="2"/>
      <c r="U150" s="2"/>
      <c r="V150" s="2"/>
      <c r="W150" s="2"/>
    </row>
    <row r="151" spans="1:23" x14ac:dyDescent="0.2">
      <c r="A151" s="5">
        <f t="shared" si="4"/>
        <v>41426</v>
      </c>
      <c r="B151">
        <v>2013</v>
      </c>
      <c r="C151">
        <v>6</v>
      </c>
      <c r="D151" s="2">
        <v>345326</v>
      </c>
      <c r="E151" s="2">
        <v>9681</v>
      </c>
      <c r="F151" s="2">
        <v>2977818</v>
      </c>
      <c r="G151" s="2">
        <v>506540</v>
      </c>
      <c r="H151" s="2"/>
      <c r="I151" s="2">
        <v>0</v>
      </c>
      <c r="J151" s="2">
        <v>18165</v>
      </c>
      <c r="K151" s="2"/>
      <c r="L151" s="2">
        <v>692</v>
      </c>
      <c r="M151" s="2"/>
      <c r="N151" s="2">
        <v>1955</v>
      </c>
      <c r="O151" s="2">
        <v>681787</v>
      </c>
      <c r="P151" s="2">
        <v>33794</v>
      </c>
      <c r="Q151" s="2">
        <f t="shared" si="5"/>
        <v>4575758</v>
      </c>
      <c r="R151" s="2"/>
      <c r="S151" s="2"/>
      <c r="T151" s="2"/>
      <c r="U151" s="2"/>
      <c r="V151" s="2"/>
      <c r="W151" s="2"/>
    </row>
    <row r="152" spans="1:23" x14ac:dyDescent="0.2">
      <c r="A152" s="5">
        <f t="shared" si="4"/>
        <v>41456</v>
      </c>
      <c r="B152">
        <v>2013</v>
      </c>
      <c r="C152">
        <v>7</v>
      </c>
      <c r="D152" s="2">
        <v>6241</v>
      </c>
      <c r="E152" s="2">
        <v>10941</v>
      </c>
      <c r="F152" s="2">
        <v>2559044</v>
      </c>
      <c r="G152" s="2">
        <v>1187899</v>
      </c>
      <c r="H152" s="2"/>
      <c r="I152" s="2">
        <v>2545</v>
      </c>
      <c r="J152" s="2">
        <v>24063</v>
      </c>
      <c r="K152" s="2"/>
      <c r="L152" s="2">
        <v>650</v>
      </c>
      <c r="M152" s="2"/>
      <c r="N152" s="2">
        <v>1844</v>
      </c>
      <c r="O152" s="2">
        <v>851866</v>
      </c>
      <c r="P152" s="2">
        <v>66464</v>
      </c>
      <c r="Q152" s="2">
        <f t="shared" si="5"/>
        <v>4711557</v>
      </c>
      <c r="R152" s="2"/>
      <c r="S152" s="2"/>
      <c r="T152" s="2"/>
      <c r="U152" s="2"/>
      <c r="V152" s="2"/>
      <c r="W152" s="2"/>
    </row>
    <row r="153" spans="1:23" x14ac:dyDescent="0.2">
      <c r="A153" s="5">
        <f t="shared" si="4"/>
        <v>41487</v>
      </c>
      <c r="B153">
        <v>2013</v>
      </c>
      <c r="C153">
        <v>8</v>
      </c>
      <c r="D153" s="2">
        <v>410818</v>
      </c>
      <c r="E153" s="2">
        <v>9009</v>
      </c>
      <c r="F153" s="2">
        <v>1843183</v>
      </c>
      <c r="G153" s="2">
        <v>1550736</v>
      </c>
      <c r="H153" s="2"/>
      <c r="I153" s="2">
        <v>3813</v>
      </c>
      <c r="J153" s="2">
        <v>28470</v>
      </c>
      <c r="K153" s="2"/>
      <c r="L153" s="2">
        <v>274</v>
      </c>
      <c r="M153" s="2"/>
      <c r="N153" s="2">
        <v>2482</v>
      </c>
      <c r="O153" s="2">
        <v>614848</v>
      </c>
      <c r="P153" s="2">
        <v>72773</v>
      </c>
      <c r="Q153" s="2">
        <f t="shared" si="5"/>
        <v>4536406</v>
      </c>
      <c r="R153" s="2"/>
      <c r="S153" s="2"/>
      <c r="T153" s="2"/>
      <c r="U153" s="2"/>
      <c r="V153" s="2"/>
      <c r="W153" s="2"/>
    </row>
    <row r="154" spans="1:23" x14ac:dyDescent="0.2">
      <c r="A154" s="5">
        <f t="shared" si="4"/>
        <v>41518</v>
      </c>
      <c r="B154">
        <v>2013</v>
      </c>
      <c r="C154">
        <v>9</v>
      </c>
      <c r="D154" s="2">
        <v>374531</v>
      </c>
      <c r="E154" s="2">
        <v>9639</v>
      </c>
      <c r="F154" s="2">
        <v>2094988</v>
      </c>
      <c r="G154" s="2">
        <v>1278320</v>
      </c>
      <c r="H154" s="2"/>
      <c r="I154" s="2">
        <v>3777</v>
      </c>
      <c r="J154" s="2">
        <v>23796</v>
      </c>
      <c r="K154" s="2"/>
      <c r="L154" s="2">
        <v>357</v>
      </c>
      <c r="M154" s="2"/>
      <c r="N154" s="2">
        <v>2412</v>
      </c>
      <c r="O154" s="2">
        <v>649204</v>
      </c>
      <c r="P154" s="2">
        <v>61732</v>
      </c>
      <c r="Q154" s="2">
        <f t="shared" si="5"/>
        <v>4498756</v>
      </c>
      <c r="R154" s="2"/>
      <c r="S154" s="2"/>
      <c r="T154" s="2"/>
      <c r="U154" s="2"/>
      <c r="V154" s="2"/>
      <c r="W154" s="2"/>
    </row>
    <row r="155" spans="1:23" x14ac:dyDescent="0.2">
      <c r="A155" s="5">
        <f t="shared" si="4"/>
        <v>41548</v>
      </c>
      <c r="B155">
        <v>2013</v>
      </c>
      <c r="C155">
        <v>10</v>
      </c>
      <c r="D155" s="2">
        <v>401347</v>
      </c>
      <c r="E155" s="2">
        <v>15372</v>
      </c>
      <c r="F155" s="2">
        <v>2340414</v>
      </c>
      <c r="G155" s="2">
        <v>1307353</v>
      </c>
      <c r="H155" s="2"/>
      <c r="I155" s="2">
        <v>3751</v>
      </c>
      <c r="J155" s="2">
        <v>25117</v>
      </c>
      <c r="K155" s="2"/>
      <c r="L155" s="2">
        <v>321</v>
      </c>
      <c r="M155" s="2"/>
      <c r="N155" s="2">
        <v>2136</v>
      </c>
      <c r="O155" s="2">
        <v>342928</v>
      </c>
      <c r="P155" s="2">
        <v>57431</v>
      </c>
      <c r="Q155" s="2">
        <f t="shared" si="5"/>
        <v>4496170</v>
      </c>
      <c r="R155" s="2"/>
      <c r="S155" s="2"/>
      <c r="T155" s="2"/>
      <c r="U155" s="2"/>
      <c r="V155" s="2"/>
      <c r="W155" s="2"/>
    </row>
    <row r="156" spans="1:23" x14ac:dyDescent="0.2">
      <c r="A156" s="5">
        <f t="shared" si="4"/>
        <v>41579</v>
      </c>
      <c r="B156">
        <v>2013</v>
      </c>
      <c r="C156">
        <v>11</v>
      </c>
      <c r="D156" s="2">
        <v>395116</v>
      </c>
      <c r="E156" s="2">
        <v>18165</v>
      </c>
      <c r="F156" s="2">
        <v>2466586</v>
      </c>
      <c r="G156" s="2">
        <v>1458266</v>
      </c>
      <c r="H156" s="2"/>
      <c r="I156" s="2">
        <v>3699</v>
      </c>
      <c r="J156" s="2">
        <v>26264</v>
      </c>
      <c r="K156" s="2"/>
      <c r="L156" s="2">
        <v>226</v>
      </c>
      <c r="M156" s="2"/>
      <c r="N156" s="2">
        <v>2126</v>
      </c>
      <c r="O156" s="2">
        <v>459294</v>
      </c>
      <c r="P156" s="2">
        <v>50797</v>
      </c>
      <c r="Q156" s="2">
        <f t="shared" si="5"/>
        <v>4880539</v>
      </c>
      <c r="R156" s="2"/>
      <c r="S156" s="2"/>
      <c r="T156" s="2"/>
      <c r="U156" s="2"/>
      <c r="V156" s="2"/>
      <c r="W156" s="2"/>
    </row>
    <row r="157" spans="1:23" x14ac:dyDescent="0.2">
      <c r="A157" s="5">
        <f t="shared" si="4"/>
        <v>41609</v>
      </c>
      <c r="B157">
        <v>2013</v>
      </c>
      <c r="C157">
        <v>12</v>
      </c>
      <c r="D157" s="2">
        <v>401707</v>
      </c>
      <c r="E157" s="2">
        <v>20013</v>
      </c>
      <c r="F157" s="2">
        <v>2833001</v>
      </c>
      <c r="G157" s="2">
        <v>1770724</v>
      </c>
      <c r="H157" s="2"/>
      <c r="I157" s="2">
        <v>3940</v>
      </c>
      <c r="J157" s="2">
        <v>27226</v>
      </c>
      <c r="K157" s="2"/>
      <c r="L157" s="2">
        <v>354</v>
      </c>
      <c r="M157" s="2"/>
      <c r="N157" s="2">
        <v>2218</v>
      </c>
      <c r="O157" s="2">
        <v>561158</v>
      </c>
      <c r="P157" s="2">
        <v>65220</v>
      </c>
      <c r="Q157" s="2">
        <f t="shared" si="5"/>
        <v>5685561</v>
      </c>
      <c r="R157" s="2"/>
      <c r="S157" s="2"/>
      <c r="T157" s="2"/>
      <c r="U157" s="2"/>
      <c r="V157" s="2"/>
      <c r="W157" s="2"/>
    </row>
    <row r="158" spans="1:23" x14ac:dyDescent="0.2">
      <c r="A158" s="5">
        <f t="shared" si="4"/>
        <v>41640</v>
      </c>
      <c r="B158">
        <v>2014</v>
      </c>
      <c r="C158">
        <v>1</v>
      </c>
      <c r="D158" s="2">
        <v>404847</v>
      </c>
      <c r="E158" s="2">
        <v>20076</v>
      </c>
      <c r="F158" s="2">
        <v>2802783</v>
      </c>
      <c r="G158" s="2">
        <v>1669796</v>
      </c>
      <c r="H158" s="2"/>
      <c r="I158" s="2">
        <v>2993</v>
      </c>
      <c r="J158" s="2">
        <v>24516</v>
      </c>
      <c r="K158" s="2"/>
      <c r="L158" s="2">
        <v>800</v>
      </c>
      <c r="M158" s="2"/>
      <c r="N158" s="2">
        <v>1626</v>
      </c>
      <c r="O158" s="2">
        <v>464263</v>
      </c>
      <c r="P158" s="2">
        <v>66875</v>
      </c>
      <c r="Q158" s="2">
        <f t="shared" si="5"/>
        <v>5458575</v>
      </c>
      <c r="R158" s="2"/>
      <c r="S158" s="2"/>
      <c r="T158" s="2"/>
      <c r="U158" s="2"/>
      <c r="V158" s="2"/>
      <c r="W158" s="2"/>
    </row>
    <row r="159" spans="1:23" x14ac:dyDescent="0.2">
      <c r="A159" s="5">
        <f t="shared" si="4"/>
        <v>41671</v>
      </c>
      <c r="B159">
        <v>2014</v>
      </c>
      <c r="C159">
        <v>2</v>
      </c>
      <c r="D159" s="2">
        <v>351510</v>
      </c>
      <c r="E159" s="2">
        <v>17724</v>
      </c>
      <c r="F159" s="2">
        <v>2418008</v>
      </c>
      <c r="G159" s="2">
        <v>1463845</v>
      </c>
      <c r="H159" s="2"/>
      <c r="I159" s="2">
        <v>2539</v>
      </c>
      <c r="J159" s="2">
        <v>20645</v>
      </c>
      <c r="K159" s="2"/>
      <c r="L159" s="2">
        <v>529</v>
      </c>
      <c r="M159" s="2"/>
      <c r="N159" s="2">
        <v>1770</v>
      </c>
      <c r="O159" s="2">
        <v>539963</v>
      </c>
      <c r="P159" s="2">
        <v>63681</v>
      </c>
      <c r="Q159" s="2">
        <f t="shared" si="5"/>
        <v>4880214</v>
      </c>
      <c r="R159" s="2"/>
      <c r="S159" s="2"/>
      <c r="T159" s="2"/>
      <c r="U159" s="2"/>
      <c r="V159" s="2"/>
      <c r="W159" s="2"/>
    </row>
    <row r="160" spans="1:23" x14ac:dyDescent="0.2">
      <c r="A160" s="5">
        <f t="shared" si="4"/>
        <v>41699</v>
      </c>
      <c r="B160">
        <v>2014</v>
      </c>
      <c r="C160">
        <v>3</v>
      </c>
      <c r="D160" s="2">
        <v>202923</v>
      </c>
      <c r="E160" s="2">
        <v>18333</v>
      </c>
      <c r="F160" s="2">
        <v>4289303</v>
      </c>
      <c r="G160" s="2">
        <v>395418</v>
      </c>
      <c r="H160" s="2"/>
      <c r="I160" s="2">
        <v>3241</v>
      </c>
      <c r="J160" s="2">
        <v>25244</v>
      </c>
      <c r="K160" s="2"/>
      <c r="L160" s="2">
        <v>1601</v>
      </c>
      <c r="M160" s="2"/>
      <c r="N160" s="2">
        <v>2617</v>
      </c>
      <c r="O160" s="2">
        <v>645098</v>
      </c>
      <c r="P160" s="2">
        <v>67646</v>
      </c>
      <c r="Q160" s="2">
        <f t="shared" si="5"/>
        <v>5651424</v>
      </c>
      <c r="R160" s="2"/>
      <c r="S160" s="2"/>
      <c r="T160" s="2"/>
      <c r="U160" s="2"/>
      <c r="V160" s="2"/>
      <c r="W160" s="2"/>
    </row>
    <row r="161" spans="1:23" x14ac:dyDescent="0.2">
      <c r="A161" s="5">
        <f t="shared" si="4"/>
        <v>41730</v>
      </c>
      <c r="B161">
        <v>2014</v>
      </c>
      <c r="C161">
        <v>4</v>
      </c>
      <c r="D161" s="2">
        <v>15787</v>
      </c>
      <c r="E161" s="2">
        <v>16191</v>
      </c>
      <c r="F161" s="2">
        <v>3450239</v>
      </c>
      <c r="G161" s="2">
        <v>310522</v>
      </c>
      <c r="H161" s="2"/>
      <c r="I161" s="2">
        <v>3000</v>
      </c>
      <c r="J161" s="2">
        <v>24696</v>
      </c>
      <c r="K161" s="2"/>
      <c r="L161" s="2">
        <v>158</v>
      </c>
      <c r="M161" s="2"/>
      <c r="N161" s="2">
        <v>2953</v>
      </c>
      <c r="O161" s="2">
        <v>715869</v>
      </c>
      <c r="P161" s="2">
        <v>60286</v>
      </c>
      <c r="Q161" s="2">
        <f t="shared" si="5"/>
        <v>4599701</v>
      </c>
      <c r="R161" s="2"/>
      <c r="S161" s="2"/>
      <c r="T161" s="2"/>
      <c r="U161" s="2"/>
      <c r="V161" s="2"/>
      <c r="W161" s="2"/>
    </row>
    <row r="162" spans="1:23" x14ac:dyDescent="0.2">
      <c r="A162" s="5">
        <f t="shared" si="4"/>
        <v>41760</v>
      </c>
      <c r="B162">
        <v>2014</v>
      </c>
      <c r="C162">
        <v>5</v>
      </c>
      <c r="D162" s="2">
        <v>19284</v>
      </c>
      <c r="E162" s="2">
        <v>11960</v>
      </c>
      <c r="F162" s="2">
        <v>3663347</v>
      </c>
      <c r="G162" s="2">
        <v>370621</v>
      </c>
      <c r="H162" s="2"/>
      <c r="I162" s="2">
        <v>3185</v>
      </c>
      <c r="J162" s="2">
        <v>24079</v>
      </c>
      <c r="K162" s="2"/>
      <c r="L162" s="2">
        <v>831</v>
      </c>
      <c r="M162" s="2"/>
      <c r="N162" s="2">
        <v>3300</v>
      </c>
      <c r="O162" s="2">
        <v>782827</v>
      </c>
      <c r="P162" s="2">
        <v>62719</v>
      </c>
      <c r="Q162" s="2">
        <f t="shared" si="5"/>
        <v>4942153</v>
      </c>
      <c r="R162" s="2"/>
      <c r="S162" s="2"/>
      <c r="T162" s="2"/>
      <c r="U162" s="2"/>
      <c r="V162" s="2"/>
      <c r="W162" s="2"/>
    </row>
    <row r="163" spans="1:23" x14ac:dyDescent="0.2">
      <c r="A163" s="5">
        <f t="shared" si="4"/>
        <v>41791</v>
      </c>
      <c r="B163">
        <v>2014</v>
      </c>
      <c r="C163">
        <v>6</v>
      </c>
      <c r="D163" s="2">
        <v>96838</v>
      </c>
      <c r="E163" s="2">
        <v>12474</v>
      </c>
      <c r="F163" s="2">
        <v>3402160</v>
      </c>
      <c r="G163" s="2">
        <v>320665</v>
      </c>
      <c r="H163" s="2"/>
      <c r="I163" s="2">
        <v>3087</v>
      </c>
      <c r="J163" s="2">
        <v>24159</v>
      </c>
      <c r="K163" s="2"/>
      <c r="L163" s="2">
        <v>1394</v>
      </c>
      <c r="M163" s="2"/>
      <c r="N163" s="2">
        <v>3423</v>
      </c>
      <c r="O163" s="2">
        <v>1013238</v>
      </c>
      <c r="P163" s="2">
        <v>66335</v>
      </c>
      <c r="Q163" s="2">
        <f t="shared" si="5"/>
        <v>4943773</v>
      </c>
      <c r="R163" s="2"/>
      <c r="S163" s="2"/>
      <c r="T163" s="2"/>
      <c r="U163" s="2"/>
      <c r="V163" s="2"/>
      <c r="W163" s="2"/>
    </row>
    <row r="164" spans="1:23" x14ac:dyDescent="0.2">
      <c r="A164" s="5">
        <f t="shared" si="4"/>
        <v>41821</v>
      </c>
      <c r="B164">
        <v>2014</v>
      </c>
      <c r="C164">
        <v>7</v>
      </c>
      <c r="D164" s="2">
        <v>317011</v>
      </c>
      <c r="E164" s="2">
        <v>8463</v>
      </c>
      <c r="F164" s="2">
        <v>2826066</v>
      </c>
      <c r="G164" s="2">
        <v>1108647</v>
      </c>
      <c r="H164" s="2"/>
      <c r="I164" s="2">
        <v>3249</v>
      </c>
      <c r="J164" s="2">
        <v>25424</v>
      </c>
      <c r="K164" s="2"/>
      <c r="L164" s="2">
        <v>1113</v>
      </c>
      <c r="M164" s="2"/>
      <c r="N164" s="2">
        <v>3118</v>
      </c>
      <c r="O164" s="2">
        <v>726251</v>
      </c>
      <c r="P164" s="2">
        <v>67062</v>
      </c>
      <c r="Q164" s="2">
        <f t="shared" si="5"/>
        <v>5086404</v>
      </c>
      <c r="R164" s="2"/>
      <c r="S164" s="2"/>
      <c r="T164" s="2"/>
      <c r="U164" s="2"/>
      <c r="V164" s="2"/>
      <c r="W164" s="2"/>
    </row>
    <row r="165" spans="1:23" x14ac:dyDescent="0.2">
      <c r="A165" s="5">
        <f t="shared" si="4"/>
        <v>41852</v>
      </c>
      <c r="B165">
        <v>2014</v>
      </c>
      <c r="C165">
        <v>8</v>
      </c>
      <c r="D165" s="2">
        <v>376986</v>
      </c>
      <c r="E165" s="2">
        <v>10857</v>
      </c>
      <c r="F165" s="2">
        <v>1992664</v>
      </c>
      <c r="G165" s="2">
        <v>1496140</v>
      </c>
      <c r="H165" s="2"/>
      <c r="I165" s="2">
        <v>3256</v>
      </c>
      <c r="J165" s="2">
        <v>25666</v>
      </c>
      <c r="K165" s="2"/>
      <c r="L165" s="2">
        <v>812</v>
      </c>
      <c r="M165" s="2"/>
      <c r="N165" s="2">
        <v>3095</v>
      </c>
      <c r="O165" s="2">
        <v>639191</v>
      </c>
      <c r="P165" s="2">
        <v>74133</v>
      </c>
      <c r="Q165" s="2">
        <f t="shared" si="5"/>
        <v>4622800</v>
      </c>
      <c r="R165" s="2"/>
      <c r="S165" s="2"/>
      <c r="T165" s="2"/>
      <c r="U165" s="2"/>
      <c r="V165" s="2"/>
      <c r="W165" s="2"/>
    </row>
    <row r="166" spans="1:23" x14ac:dyDescent="0.2">
      <c r="A166" s="5">
        <f t="shared" si="4"/>
        <v>41883</v>
      </c>
      <c r="B166">
        <v>2014</v>
      </c>
      <c r="C166">
        <v>9</v>
      </c>
      <c r="D166" s="2">
        <v>405478</v>
      </c>
      <c r="E166" s="2">
        <v>12936</v>
      </c>
      <c r="F166" s="2">
        <v>1972074</v>
      </c>
      <c r="G166" s="2">
        <v>1578828</v>
      </c>
      <c r="H166" s="2"/>
      <c r="I166" s="2">
        <v>3043</v>
      </c>
      <c r="J166" s="2">
        <v>24171</v>
      </c>
      <c r="K166" s="2"/>
      <c r="L166" s="2">
        <v>456</v>
      </c>
      <c r="M166" s="2"/>
      <c r="N166" s="2">
        <v>2822</v>
      </c>
      <c r="O166" s="2">
        <v>539941</v>
      </c>
      <c r="P166" s="2">
        <v>67008</v>
      </c>
      <c r="Q166" s="2">
        <f t="shared" si="5"/>
        <v>4606757</v>
      </c>
      <c r="R166" s="2"/>
      <c r="S166" s="2"/>
      <c r="T166" s="2"/>
      <c r="U166" s="2"/>
      <c r="V166" s="2"/>
      <c r="W166" s="2"/>
    </row>
    <row r="167" spans="1:23" x14ac:dyDescent="0.2">
      <c r="A167" s="5">
        <f t="shared" si="4"/>
        <v>41913</v>
      </c>
      <c r="B167">
        <v>2014</v>
      </c>
      <c r="C167">
        <v>10</v>
      </c>
      <c r="D167" s="2">
        <v>404096</v>
      </c>
      <c r="E167" s="2">
        <v>16443</v>
      </c>
      <c r="F167" s="2">
        <v>2088381</v>
      </c>
      <c r="G167" s="2">
        <v>1407764</v>
      </c>
      <c r="H167" s="2"/>
      <c r="I167" s="2">
        <v>3086</v>
      </c>
      <c r="J167" s="2">
        <v>25484</v>
      </c>
      <c r="K167" s="2"/>
      <c r="L167" s="2">
        <v>583</v>
      </c>
      <c r="M167" s="2"/>
      <c r="N167" s="2">
        <v>2578</v>
      </c>
      <c r="O167" s="2">
        <v>405973</v>
      </c>
      <c r="P167" s="2">
        <v>65119</v>
      </c>
      <c r="Q167" s="2">
        <f t="shared" si="5"/>
        <v>4419507</v>
      </c>
      <c r="R167" s="2"/>
      <c r="S167" s="2"/>
      <c r="T167" s="2"/>
      <c r="U167" s="2"/>
      <c r="V167" s="2"/>
      <c r="W167" s="2"/>
    </row>
    <row r="168" spans="1:23" x14ac:dyDescent="0.2">
      <c r="A168" s="5">
        <f t="shared" si="4"/>
        <v>41944</v>
      </c>
      <c r="B168">
        <v>2014</v>
      </c>
      <c r="C168">
        <v>11</v>
      </c>
      <c r="D168" s="2">
        <v>345013</v>
      </c>
      <c r="E168" s="2">
        <v>18711</v>
      </c>
      <c r="F168" s="2">
        <v>2630559</v>
      </c>
      <c r="G168" s="2">
        <v>1328034</v>
      </c>
      <c r="H168" s="2"/>
      <c r="I168" s="2">
        <v>3137</v>
      </c>
      <c r="J168" s="2">
        <v>25449</v>
      </c>
      <c r="K168" s="2"/>
      <c r="L168" s="2">
        <v>629</v>
      </c>
      <c r="M168" s="2"/>
      <c r="N168" s="2">
        <v>1806</v>
      </c>
      <c r="O168" s="2">
        <v>645763</v>
      </c>
      <c r="P168" s="2">
        <v>61007</v>
      </c>
      <c r="Q168" s="2">
        <f t="shared" si="5"/>
        <v>5060108</v>
      </c>
      <c r="R168" s="2"/>
      <c r="S168" s="2"/>
      <c r="T168" s="2"/>
      <c r="U168" s="2"/>
      <c r="V168" s="2"/>
      <c r="W168" s="2"/>
    </row>
    <row r="169" spans="1:23" x14ac:dyDescent="0.2">
      <c r="A169" s="5">
        <f t="shared" si="4"/>
        <v>41974</v>
      </c>
      <c r="B169">
        <v>2014</v>
      </c>
      <c r="C169">
        <v>12</v>
      </c>
      <c r="D169" s="2">
        <v>252820</v>
      </c>
      <c r="E169" s="2">
        <v>19299</v>
      </c>
      <c r="F169" s="2">
        <v>3403072</v>
      </c>
      <c r="G169" s="2">
        <v>1214411</v>
      </c>
      <c r="H169" s="2"/>
      <c r="I169" s="2">
        <v>3134</v>
      </c>
      <c r="J169" s="2">
        <v>24866</v>
      </c>
      <c r="K169" s="2"/>
      <c r="L169" s="2">
        <v>1530</v>
      </c>
      <c r="M169" s="2"/>
      <c r="N169" s="2">
        <v>1278</v>
      </c>
      <c r="O169" s="2">
        <v>461874</v>
      </c>
      <c r="P169" s="2">
        <v>64808</v>
      </c>
      <c r="Q169" s="2">
        <f t="shared" si="5"/>
        <v>5447092</v>
      </c>
      <c r="R169" s="2"/>
      <c r="S169" s="2"/>
      <c r="T169" s="2"/>
      <c r="U169" s="2"/>
      <c r="V169" s="2"/>
      <c r="W169" s="2"/>
    </row>
    <row r="170" spans="1:23" x14ac:dyDescent="0.2">
      <c r="A170" s="5">
        <f t="shared" si="4"/>
        <v>42005</v>
      </c>
      <c r="B170">
        <v>2015</v>
      </c>
      <c r="C170">
        <v>1</v>
      </c>
      <c r="D170" s="2">
        <v>25750</v>
      </c>
      <c r="E170" s="2">
        <v>19027</v>
      </c>
      <c r="F170" s="2">
        <v>3966444</v>
      </c>
      <c r="G170" s="2">
        <v>1159296</v>
      </c>
      <c r="H170" s="2"/>
      <c r="I170" s="2">
        <v>3703</v>
      </c>
      <c r="J170" s="2">
        <v>31093</v>
      </c>
      <c r="K170" s="2"/>
      <c r="L170" s="2">
        <v>87</v>
      </c>
      <c r="M170" s="2"/>
      <c r="N170" s="2">
        <v>1156</v>
      </c>
      <c r="O170" s="2">
        <v>219990</v>
      </c>
      <c r="P170" s="2">
        <v>74561</v>
      </c>
      <c r="Q170" s="2">
        <f t="shared" si="5"/>
        <v>5501107</v>
      </c>
      <c r="R170" s="2"/>
      <c r="S170" s="2"/>
      <c r="T170" s="2"/>
      <c r="U170" s="2"/>
      <c r="V170" s="2"/>
      <c r="W170" s="2"/>
    </row>
    <row r="171" spans="1:23" x14ac:dyDescent="0.2">
      <c r="A171" s="5">
        <f t="shared" si="4"/>
        <v>42036</v>
      </c>
      <c r="B171">
        <v>2015</v>
      </c>
      <c r="C171">
        <v>2</v>
      </c>
      <c r="D171" s="2">
        <v>0</v>
      </c>
      <c r="E171" s="2">
        <v>16968</v>
      </c>
      <c r="F171" s="2">
        <v>3978701</v>
      </c>
      <c r="G171" s="2">
        <v>581398</v>
      </c>
      <c r="H171" s="2"/>
      <c r="I171" s="2">
        <v>3420</v>
      </c>
      <c r="J171" s="2">
        <v>23506</v>
      </c>
      <c r="K171" s="2"/>
      <c r="L171" s="2">
        <v>2</v>
      </c>
      <c r="M171" s="2"/>
      <c r="N171" s="2">
        <v>1457</v>
      </c>
      <c r="O171" s="2">
        <v>423165</v>
      </c>
      <c r="P171" s="2">
        <v>61806</v>
      </c>
      <c r="Q171" s="2">
        <f t="shared" si="5"/>
        <v>5090423</v>
      </c>
      <c r="R171" s="2"/>
      <c r="S171" s="2"/>
      <c r="T171" s="2"/>
      <c r="U171" s="2"/>
      <c r="V171" s="2"/>
      <c r="W171" s="2"/>
    </row>
    <row r="172" spans="1:23" x14ac:dyDescent="0.2">
      <c r="A172" s="5">
        <f t="shared" si="4"/>
        <v>42064</v>
      </c>
      <c r="B172">
        <v>2015</v>
      </c>
      <c r="C172">
        <v>3</v>
      </c>
      <c r="D172" s="2">
        <v>0</v>
      </c>
      <c r="E172" s="2">
        <v>17724</v>
      </c>
      <c r="F172" s="2">
        <v>3948596</v>
      </c>
      <c r="G172" s="2">
        <v>863927</v>
      </c>
      <c r="H172" s="2"/>
      <c r="I172" s="2">
        <v>3738</v>
      </c>
      <c r="J172" s="2">
        <v>40335</v>
      </c>
      <c r="K172" s="2"/>
      <c r="L172" s="2">
        <v>2</v>
      </c>
      <c r="M172" s="2"/>
      <c r="N172" s="2">
        <v>2135</v>
      </c>
      <c r="O172" s="2">
        <v>401748</v>
      </c>
      <c r="P172" s="2">
        <v>70324</v>
      </c>
      <c r="Q172" s="2">
        <f t="shared" si="5"/>
        <v>5348529</v>
      </c>
      <c r="R172" s="2"/>
      <c r="S172" s="2"/>
      <c r="T172" s="2"/>
      <c r="U172" s="2"/>
      <c r="V172" s="2"/>
      <c r="W172" s="2"/>
    </row>
    <row r="173" spans="1:23" x14ac:dyDescent="0.2">
      <c r="A173" s="5">
        <f t="shared" si="4"/>
        <v>42095</v>
      </c>
      <c r="B173">
        <v>2015</v>
      </c>
      <c r="C173">
        <v>4</v>
      </c>
      <c r="D173" s="2">
        <v>0</v>
      </c>
      <c r="E173" s="2">
        <v>16149</v>
      </c>
      <c r="F173" s="2">
        <v>2546291</v>
      </c>
      <c r="G173" s="2">
        <v>1071773</v>
      </c>
      <c r="H173" s="2"/>
      <c r="I173" s="2">
        <v>3253</v>
      </c>
      <c r="J173" s="2">
        <v>30762</v>
      </c>
      <c r="K173" s="2"/>
      <c r="L173" s="2">
        <v>3</v>
      </c>
      <c r="M173" s="2"/>
      <c r="N173" s="2">
        <v>2396</v>
      </c>
      <c r="O173" s="2">
        <v>635249</v>
      </c>
      <c r="P173" s="2">
        <v>72011</v>
      </c>
      <c r="Q173" s="2">
        <f t="shared" si="5"/>
        <v>4377887</v>
      </c>
      <c r="R173" s="2"/>
      <c r="S173" s="2"/>
      <c r="T173" s="2"/>
      <c r="U173" s="2"/>
      <c r="V173" s="2"/>
      <c r="W173" s="2"/>
    </row>
    <row r="174" spans="1:23" x14ac:dyDescent="0.2">
      <c r="A174" s="5">
        <f t="shared" si="4"/>
        <v>42125</v>
      </c>
      <c r="B174">
        <v>2015</v>
      </c>
      <c r="C174">
        <v>5</v>
      </c>
      <c r="D174" s="2">
        <v>0</v>
      </c>
      <c r="E174" s="2">
        <v>11445</v>
      </c>
      <c r="F174" s="2">
        <v>2303443</v>
      </c>
      <c r="G174" s="2">
        <v>1009114</v>
      </c>
      <c r="H174" s="2"/>
      <c r="I174" s="2">
        <v>2368</v>
      </c>
      <c r="J174" s="2">
        <v>23105</v>
      </c>
      <c r="K174" s="2"/>
      <c r="L174" s="2">
        <v>11</v>
      </c>
      <c r="M174" s="2"/>
      <c r="N174" s="2">
        <v>2409</v>
      </c>
      <c r="O174" s="2">
        <v>651357</v>
      </c>
      <c r="P174" s="2">
        <v>45366</v>
      </c>
      <c r="Q174" s="2">
        <f t="shared" si="5"/>
        <v>4048618</v>
      </c>
      <c r="R174" s="2"/>
      <c r="S174" s="2"/>
      <c r="T174" s="2"/>
      <c r="U174" s="2"/>
      <c r="V174" s="2"/>
      <c r="W174" s="2"/>
    </row>
    <row r="175" spans="1:23" x14ac:dyDescent="0.2">
      <c r="A175" s="5">
        <f t="shared" si="4"/>
        <v>42156</v>
      </c>
      <c r="B175">
        <v>2015</v>
      </c>
      <c r="C175">
        <v>6</v>
      </c>
      <c r="D175" s="2">
        <v>279198</v>
      </c>
      <c r="E175" s="2">
        <v>9639</v>
      </c>
      <c r="F175" s="2">
        <v>1857832</v>
      </c>
      <c r="G175" s="2">
        <v>1439056</v>
      </c>
      <c r="H175" s="2"/>
      <c r="I175" s="2">
        <v>3716</v>
      </c>
      <c r="J175" s="2">
        <v>29776</v>
      </c>
      <c r="K175" s="2"/>
      <c r="L175" s="2">
        <v>2386</v>
      </c>
      <c r="M175" s="2"/>
      <c r="N175" s="2">
        <v>2482</v>
      </c>
      <c r="O175" s="2">
        <v>663034</v>
      </c>
      <c r="P175" s="2">
        <v>54595</v>
      </c>
      <c r="Q175" s="2">
        <f t="shared" si="5"/>
        <v>4341714</v>
      </c>
      <c r="R175" s="2"/>
      <c r="S175" s="2"/>
      <c r="T175" s="2"/>
      <c r="U175" s="2"/>
      <c r="V175" s="2"/>
      <c r="W175" s="2"/>
    </row>
    <row r="176" spans="1:23" x14ac:dyDescent="0.2">
      <c r="A176" s="5">
        <f t="shared" si="4"/>
        <v>42186</v>
      </c>
      <c r="B176">
        <v>2015</v>
      </c>
      <c r="C176">
        <v>7</v>
      </c>
      <c r="D176" s="2">
        <v>322548</v>
      </c>
      <c r="E176" s="2">
        <v>10080</v>
      </c>
      <c r="F176" s="2">
        <v>1627730</v>
      </c>
      <c r="G176" s="2">
        <v>1759049</v>
      </c>
      <c r="H176" s="2"/>
      <c r="I176" s="2">
        <v>3661</v>
      </c>
      <c r="J176" s="2">
        <v>31037</v>
      </c>
      <c r="K176" s="2"/>
      <c r="L176" s="2">
        <v>787</v>
      </c>
      <c r="M176" s="2"/>
      <c r="N176" s="2">
        <v>2569</v>
      </c>
      <c r="O176" s="2">
        <v>830318</v>
      </c>
      <c r="P176" s="2">
        <v>54186</v>
      </c>
      <c r="Q176" s="2">
        <f t="shared" si="5"/>
        <v>4641965</v>
      </c>
      <c r="R176" s="2"/>
      <c r="S176" s="2"/>
      <c r="T176" s="2"/>
      <c r="U176" s="2"/>
      <c r="V176" s="2"/>
      <c r="W176" s="2"/>
    </row>
    <row r="177" spans="1:23" x14ac:dyDescent="0.2">
      <c r="A177" s="5">
        <f t="shared" si="4"/>
        <v>42217</v>
      </c>
      <c r="B177">
        <v>2015</v>
      </c>
      <c r="C177">
        <v>8</v>
      </c>
      <c r="D177" s="2">
        <v>367443</v>
      </c>
      <c r="E177" s="2">
        <v>10059</v>
      </c>
      <c r="F177" s="2">
        <v>1643786</v>
      </c>
      <c r="G177" s="2">
        <v>1680914</v>
      </c>
      <c r="H177" s="2"/>
      <c r="I177" s="2">
        <v>3851</v>
      </c>
      <c r="J177" s="2">
        <v>34251</v>
      </c>
      <c r="K177" s="2"/>
      <c r="L177" s="2">
        <v>632</v>
      </c>
      <c r="M177" s="2"/>
      <c r="N177" s="2">
        <v>2600</v>
      </c>
      <c r="O177" s="2">
        <v>748497</v>
      </c>
      <c r="P177" s="2">
        <v>56483</v>
      </c>
      <c r="Q177" s="2">
        <f t="shared" si="5"/>
        <v>4548516</v>
      </c>
      <c r="R177" s="2"/>
      <c r="S177" s="2"/>
      <c r="T177" s="2"/>
      <c r="U177" s="2"/>
      <c r="V177" s="2"/>
      <c r="W177" s="2"/>
    </row>
    <row r="178" spans="1:23" x14ac:dyDescent="0.2">
      <c r="A178" s="5">
        <f t="shared" si="4"/>
        <v>42248</v>
      </c>
      <c r="B178">
        <v>2015</v>
      </c>
      <c r="C178">
        <v>9</v>
      </c>
      <c r="D178" s="2">
        <v>354067</v>
      </c>
      <c r="E178" s="2">
        <v>13356</v>
      </c>
      <c r="F178" s="2">
        <v>2009513</v>
      </c>
      <c r="G178" s="2">
        <v>1689822</v>
      </c>
      <c r="H178" s="2"/>
      <c r="I178" s="2">
        <v>3553</v>
      </c>
      <c r="J178" s="2">
        <v>33729</v>
      </c>
      <c r="K178" s="2"/>
      <c r="L178" s="2">
        <v>562</v>
      </c>
      <c r="M178" s="2"/>
      <c r="N178" s="2">
        <v>2145</v>
      </c>
      <c r="O178" s="2">
        <v>529450</v>
      </c>
      <c r="P178" s="2">
        <v>57477</v>
      </c>
      <c r="Q178" s="2">
        <f t="shared" si="5"/>
        <v>4693674</v>
      </c>
      <c r="R178" s="2"/>
      <c r="S178" s="2"/>
      <c r="T178" s="2"/>
      <c r="U178" s="2"/>
      <c r="V178" s="2"/>
      <c r="W178" s="2"/>
    </row>
    <row r="179" spans="1:23" x14ac:dyDescent="0.2">
      <c r="A179" s="5">
        <f t="shared" si="4"/>
        <v>42278</v>
      </c>
      <c r="B179">
        <v>2015</v>
      </c>
      <c r="C179">
        <v>10</v>
      </c>
      <c r="D179" s="2">
        <v>351174</v>
      </c>
      <c r="E179" s="2">
        <v>15689</v>
      </c>
      <c r="F179" s="2">
        <v>2014001</v>
      </c>
      <c r="G179" s="2">
        <v>1598367</v>
      </c>
      <c r="H179" s="2"/>
      <c r="I179" s="2">
        <v>3331</v>
      </c>
      <c r="J179" s="2">
        <v>29843</v>
      </c>
      <c r="K179" s="2"/>
      <c r="L179" s="2">
        <v>719</v>
      </c>
      <c r="M179" s="2"/>
      <c r="N179" s="2">
        <v>1807</v>
      </c>
      <c r="O179" s="2">
        <v>436550</v>
      </c>
      <c r="P179" s="2">
        <v>66115</v>
      </c>
      <c r="Q179" s="2">
        <f t="shared" si="5"/>
        <v>4517596</v>
      </c>
      <c r="R179" s="2"/>
      <c r="S179" s="2"/>
      <c r="T179" s="2"/>
      <c r="U179" s="2"/>
      <c r="V179" s="2"/>
      <c r="W179" s="2"/>
    </row>
    <row r="180" spans="1:23" x14ac:dyDescent="0.2">
      <c r="A180" s="5">
        <f t="shared" si="4"/>
        <v>42309</v>
      </c>
      <c r="B180">
        <v>2015</v>
      </c>
      <c r="C180">
        <v>11</v>
      </c>
      <c r="D180" s="2">
        <v>301810</v>
      </c>
      <c r="E180" s="2">
        <v>18765</v>
      </c>
      <c r="F180" s="2">
        <v>2532847</v>
      </c>
      <c r="G180" s="2">
        <v>1620546</v>
      </c>
      <c r="H180" s="2"/>
      <c r="I180" s="2">
        <v>3742</v>
      </c>
      <c r="J180" s="2">
        <v>31691</v>
      </c>
      <c r="K180" s="2"/>
      <c r="L180" s="2">
        <v>771</v>
      </c>
      <c r="M180" s="2"/>
      <c r="N180" s="2">
        <v>1674</v>
      </c>
      <c r="O180" s="2">
        <v>525088</v>
      </c>
      <c r="P180" s="2">
        <v>67911</v>
      </c>
      <c r="Q180" s="2">
        <f t="shared" si="5"/>
        <v>5104845</v>
      </c>
      <c r="R180" s="2"/>
      <c r="S180" s="2"/>
      <c r="T180" s="2"/>
      <c r="U180" s="2"/>
      <c r="V180" s="2"/>
      <c r="W180" s="2"/>
    </row>
    <row r="181" spans="1:23" x14ac:dyDescent="0.2">
      <c r="A181" s="5">
        <f t="shared" si="4"/>
        <v>42339</v>
      </c>
      <c r="B181">
        <v>2015</v>
      </c>
      <c r="C181">
        <v>12</v>
      </c>
      <c r="D181" s="2">
        <v>375369</v>
      </c>
      <c r="E181" s="2">
        <v>19902</v>
      </c>
      <c r="F181" s="2">
        <v>2824665</v>
      </c>
      <c r="G181" s="2">
        <v>1763831</v>
      </c>
      <c r="H181" s="2"/>
      <c r="I181" s="2">
        <v>3497</v>
      </c>
      <c r="J181" s="2">
        <v>29399</v>
      </c>
      <c r="K181" s="2"/>
      <c r="L181" s="2">
        <v>104</v>
      </c>
      <c r="M181" s="2"/>
      <c r="N181" s="2">
        <v>1378</v>
      </c>
      <c r="O181" s="2">
        <v>567110</v>
      </c>
      <c r="P181" s="2">
        <v>66404</v>
      </c>
      <c r="Q181" s="2">
        <f t="shared" si="5"/>
        <v>5651659</v>
      </c>
      <c r="R181" s="2"/>
      <c r="S181" s="2"/>
      <c r="T181" s="2"/>
      <c r="U181" s="2"/>
      <c r="V181" s="2"/>
      <c r="W181" s="2"/>
    </row>
    <row r="182" spans="1:23" x14ac:dyDescent="0.2">
      <c r="A182" s="5">
        <f t="shared" si="4"/>
        <v>42370</v>
      </c>
      <c r="B182">
        <v>2016</v>
      </c>
      <c r="C182">
        <v>1</v>
      </c>
      <c r="D182" s="2">
        <v>308383</v>
      </c>
      <c r="E182" s="2">
        <v>20353</v>
      </c>
      <c r="F182" s="2">
        <v>3088393</v>
      </c>
      <c r="G182" s="2">
        <v>1492441</v>
      </c>
      <c r="H182" s="2"/>
      <c r="I182" s="2">
        <v>3981</v>
      </c>
      <c r="J182" s="2">
        <v>31204</v>
      </c>
      <c r="K182" s="2"/>
      <c r="L182" s="2">
        <v>161</v>
      </c>
      <c r="M182" s="2"/>
      <c r="N182" s="2">
        <v>1795</v>
      </c>
      <c r="O182" s="2">
        <v>321934</v>
      </c>
      <c r="P182" s="2">
        <v>55597</v>
      </c>
      <c r="Q182" s="2">
        <f t="shared" si="5"/>
        <v>5324242</v>
      </c>
      <c r="R182" s="2"/>
      <c r="S182" s="2"/>
      <c r="T182" s="2"/>
      <c r="U182" s="2"/>
      <c r="V182" s="2"/>
      <c r="W182" s="2"/>
    </row>
    <row r="183" spans="1:23" x14ac:dyDescent="0.2">
      <c r="A183" s="5">
        <f t="shared" si="4"/>
        <v>42401</v>
      </c>
      <c r="B183">
        <v>2016</v>
      </c>
      <c r="C183">
        <v>2</v>
      </c>
      <c r="D183" s="2">
        <v>0</v>
      </c>
      <c r="E183" s="2">
        <v>19033</v>
      </c>
      <c r="F183" s="2">
        <v>3255244</v>
      </c>
      <c r="G183" s="2">
        <v>1337386</v>
      </c>
      <c r="H183" s="2"/>
      <c r="I183" s="2">
        <v>3568</v>
      </c>
      <c r="J183" s="2">
        <v>27226</v>
      </c>
      <c r="K183" s="2"/>
      <c r="L183" s="2">
        <v>3</v>
      </c>
      <c r="M183" s="2"/>
      <c r="N183" s="2">
        <v>3518</v>
      </c>
      <c r="O183" s="2">
        <v>386555</v>
      </c>
      <c r="P183" s="2">
        <v>51459</v>
      </c>
      <c r="Q183" s="2">
        <f t="shared" si="5"/>
        <v>5083992</v>
      </c>
      <c r="R183" s="2"/>
      <c r="S183" s="2"/>
      <c r="T183" s="2"/>
      <c r="U183" s="2"/>
      <c r="V183" s="2"/>
      <c r="W183" s="2"/>
    </row>
    <row r="184" spans="1:23" x14ac:dyDescent="0.2">
      <c r="A184" s="5">
        <f t="shared" si="4"/>
        <v>42430</v>
      </c>
      <c r="B184">
        <v>2016</v>
      </c>
      <c r="C184">
        <v>3</v>
      </c>
      <c r="D184" s="2">
        <v>0</v>
      </c>
      <c r="E184" s="2">
        <v>18523</v>
      </c>
      <c r="F184" s="2">
        <v>4121771</v>
      </c>
      <c r="G184" s="2">
        <v>1016403</v>
      </c>
      <c r="H184" s="2"/>
      <c r="I184" s="2">
        <v>3630</v>
      </c>
      <c r="J184" s="2">
        <v>29356</v>
      </c>
      <c r="K184" s="2"/>
      <c r="L184" s="2">
        <v>3</v>
      </c>
      <c r="M184" s="2"/>
      <c r="N184" s="2">
        <v>3786</v>
      </c>
      <c r="O184" s="2">
        <v>600976</v>
      </c>
      <c r="P184" s="2">
        <v>50742</v>
      </c>
      <c r="Q184" s="2">
        <f t="shared" si="5"/>
        <v>5845190</v>
      </c>
      <c r="R184" s="2"/>
      <c r="S184" s="2"/>
      <c r="T184" s="2"/>
      <c r="U184" s="2"/>
      <c r="V184" s="2"/>
      <c r="W184" s="2"/>
    </row>
    <row r="185" spans="1:23" x14ac:dyDescent="0.2">
      <c r="A185" s="5">
        <f t="shared" si="4"/>
        <v>42461</v>
      </c>
      <c r="B185">
        <v>2016</v>
      </c>
      <c r="C185">
        <v>4</v>
      </c>
      <c r="D185" s="2">
        <v>0</v>
      </c>
      <c r="E185" s="2">
        <v>15825</v>
      </c>
      <c r="F185" s="2">
        <v>3737968</v>
      </c>
      <c r="G185" s="2">
        <v>424905</v>
      </c>
      <c r="H185" s="2"/>
      <c r="I185" s="2">
        <v>3740</v>
      </c>
      <c r="J185" s="2">
        <v>29505</v>
      </c>
      <c r="K185" s="2"/>
      <c r="L185" s="2">
        <v>3</v>
      </c>
      <c r="M185" s="2"/>
      <c r="N185" s="2">
        <v>3833</v>
      </c>
      <c r="O185" s="2">
        <v>773374</v>
      </c>
      <c r="P185" s="2">
        <v>51405</v>
      </c>
      <c r="Q185" s="2">
        <f t="shared" si="5"/>
        <v>5040558</v>
      </c>
      <c r="R185" s="2"/>
      <c r="S185" s="2"/>
      <c r="T185" s="2"/>
      <c r="U185" s="2"/>
      <c r="V185" s="2"/>
      <c r="W185" s="2"/>
    </row>
    <row r="186" spans="1:23" x14ac:dyDescent="0.2">
      <c r="A186" s="5">
        <f t="shared" si="4"/>
        <v>42491</v>
      </c>
      <c r="B186">
        <v>2016</v>
      </c>
      <c r="C186">
        <v>5</v>
      </c>
      <c r="D186" s="2">
        <v>0</v>
      </c>
      <c r="E186" s="2">
        <v>15236</v>
      </c>
      <c r="F186" s="2">
        <v>3208816</v>
      </c>
      <c r="G186" s="2">
        <v>483794</v>
      </c>
      <c r="H186" s="2"/>
      <c r="I186" s="2">
        <v>4180</v>
      </c>
      <c r="J186" s="2">
        <v>31445</v>
      </c>
      <c r="K186" s="2"/>
      <c r="L186" s="2">
        <v>3</v>
      </c>
      <c r="M186" s="2"/>
      <c r="N186" s="2">
        <v>4651</v>
      </c>
      <c r="O186" s="2">
        <v>853246</v>
      </c>
      <c r="P186" s="2">
        <v>51059</v>
      </c>
      <c r="Q186" s="2">
        <f t="shared" si="5"/>
        <v>4652430</v>
      </c>
      <c r="R186" s="2"/>
      <c r="S186" s="2"/>
      <c r="T186" s="2"/>
      <c r="U186" s="2"/>
      <c r="V186" s="2"/>
      <c r="W186" s="2"/>
    </row>
    <row r="187" spans="1:23" x14ac:dyDescent="0.2">
      <c r="A187" s="5">
        <f t="shared" si="4"/>
        <v>42522</v>
      </c>
      <c r="B187">
        <v>2016</v>
      </c>
      <c r="C187">
        <v>6</v>
      </c>
      <c r="D187" s="2">
        <v>101684</v>
      </c>
      <c r="E187" s="2">
        <v>12158</v>
      </c>
      <c r="F187" s="2">
        <v>2476546</v>
      </c>
      <c r="G187" s="2">
        <v>1129465</v>
      </c>
      <c r="H187" s="2"/>
      <c r="I187" s="2">
        <v>3939</v>
      </c>
      <c r="J187" s="2">
        <v>30717</v>
      </c>
      <c r="K187" s="2"/>
      <c r="L187" s="2">
        <v>1077</v>
      </c>
      <c r="M187" s="2"/>
      <c r="N187" s="2">
        <v>4820</v>
      </c>
      <c r="O187" s="2">
        <v>784611</v>
      </c>
      <c r="P187" s="2">
        <v>50812</v>
      </c>
      <c r="Q187" s="2">
        <f t="shared" si="5"/>
        <v>4595829</v>
      </c>
      <c r="R187" s="2"/>
      <c r="S187" s="2"/>
      <c r="T187" s="2"/>
      <c r="U187" s="2"/>
      <c r="V187" s="2"/>
      <c r="W187" s="2"/>
    </row>
    <row r="188" spans="1:23" x14ac:dyDescent="0.2">
      <c r="A188" s="5">
        <f t="shared" si="4"/>
        <v>42552</v>
      </c>
      <c r="B188">
        <v>2016</v>
      </c>
      <c r="C188">
        <v>7</v>
      </c>
      <c r="D188" s="2">
        <v>254768</v>
      </c>
      <c r="E188" s="2">
        <v>11131</v>
      </c>
      <c r="F188" s="2">
        <v>1971398</v>
      </c>
      <c r="G188" s="2">
        <v>1495467</v>
      </c>
      <c r="H188" s="2"/>
      <c r="I188" s="2">
        <v>4092</v>
      </c>
      <c r="J188" s="2">
        <v>31970</v>
      </c>
      <c r="K188" s="2"/>
      <c r="L188" s="2">
        <v>991</v>
      </c>
      <c r="M188" s="2"/>
      <c r="N188" s="2">
        <v>5651</v>
      </c>
      <c r="O188" s="2">
        <v>818178</v>
      </c>
      <c r="P188" s="2">
        <v>55410</v>
      </c>
      <c r="Q188" s="2">
        <f t="shared" si="5"/>
        <v>4649056</v>
      </c>
      <c r="R188" s="2"/>
      <c r="S188" s="2"/>
      <c r="T188" s="2"/>
      <c r="U188" s="2"/>
      <c r="V188" s="2"/>
      <c r="W188" s="2"/>
    </row>
    <row r="189" spans="1:23" x14ac:dyDescent="0.2">
      <c r="A189" s="5">
        <f t="shared" si="4"/>
        <v>42583</v>
      </c>
      <c r="B189">
        <v>2016</v>
      </c>
      <c r="C189">
        <v>8</v>
      </c>
      <c r="D189" s="2">
        <v>356634</v>
      </c>
      <c r="E189" s="2">
        <v>9949</v>
      </c>
      <c r="F189" s="2">
        <v>1659579</v>
      </c>
      <c r="G189" s="2">
        <v>2018837</v>
      </c>
      <c r="H189" s="2"/>
      <c r="I189" s="2">
        <v>4116</v>
      </c>
      <c r="J189" s="2">
        <v>31279</v>
      </c>
      <c r="K189" s="2"/>
      <c r="L189" s="2">
        <v>602</v>
      </c>
      <c r="M189" s="2"/>
      <c r="N189" s="2">
        <v>5029</v>
      </c>
      <c r="O189" s="2">
        <v>635256</v>
      </c>
      <c r="P189" s="2">
        <v>57802</v>
      </c>
      <c r="Q189" s="2">
        <f t="shared" si="5"/>
        <v>4779083</v>
      </c>
      <c r="R189" s="2"/>
      <c r="S189" s="2"/>
      <c r="T189" s="2"/>
      <c r="U189" s="2"/>
      <c r="V189" s="2"/>
      <c r="W189" s="2"/>
    </row>
    <row r="190" spans="1:23" x14ac:dyDescent="0.2">
      <c r="A190" s="5">
        <f t="shared" si="4"/>
        <v>42614</v>
      </c>
      <c r="B190">
        <v>2016</v>
      </c>
      <c r="C190">
        <v>9</v>
      </c>
      <c r="D190" s="2">
        <v>355476</v>
      </c>
      <c r="E190" s="2">
        <v>13014</v>
      </c>
      <c r="F190" s="2">
        <v>1915596</v>
      </c>
      <c r="G190" s="2">
        <v>1892594</v>
      </c>
      <c r="H190" s="2"/>
      <c r="I190" s="2">
        <v>3744</v>
      </c>
      <c r="J190" s="2">
        <v>29313</v>
      </c>
      <c r="K190" s="2"/>
      <c r="L190" s="2">
        <v>319</v>
      </c>
      <c r="M190" s="2"/>
      <c r="N190" s="2">
        <v>7983</v>
      </c>
      <c r="O190" s="2">
        <v>612530</v>
      </c>
      <c r="P190" s="2">
        <v>51196</v>
      </c>
      <c r="Q190" s="2">
        <f t="shared" si="5"/>
        <v>4881765</v>
      </c>
      <c r="R190" s="2"/>
      <c r="S190" s="2"/>
      <c r="T190" s="2"/>
      <c r="U190" s="2"/>
      <c r="V190" s="2"/>
      <c r="W190" s="2"/>
    </row>
    <row r="191" spans="1:23" x14ac:dyDescent="0.2">
      <c r="A191" s="5">
        <f t="shared" si="4"/>
        <v>42644</v>
      </c>
      <c r="B191">
        <v>2016</v>
      </c>
      <c r="C191">
        <v>10</v>
      </c>
      <c r="D191" s="2">
        <v>152723</v>
      </c>
      <c r="E191" s="2">
        <v>18783</v>
      </c>
      <c r="F191" s="2">
        <v>2344960</v>
      </c>
      <c r="G191" s="2">
        <v>1141756</v>
      </c>
      <c r="H191" s="2"/>
      <c r="I191" s="2">
        <v>3999</v>
      </c>
      <c r="J191" s="2">
        <v>29041</v>
      </c>
      <c r="K191" s="2"/>
      <c r="L191" s="2">
        <v>163</v>
      </c>
      <c r="M191" s="2"/>
      <c r="N191" s="2">
        <v>8287</v>
      </c>
      <c r="O191" s="2">
        <v>430380</v>
      </c>
      <c r="P191" s="2">
        <v>45228</v>
      </c>
      <c r="Q191" s="2">
        <f t="shared" si="5"/>
        <v>4175320</v>
      </c>
      <c r="R191" s="2"/>
      <c r="S191" s="2"/>
      <c r="T191" s="2"/>
      <c r="U191" s="2"/>
      <c r="V191" s="2"/>
      <c r="W191" s="2"/>
    </row>
    <row r="192" spans="1:23" x14ac:dyDescent="0.2">
      <c r="A192" s="5">
        <f t="shared" si="4"/>
        <v>42675</v>
      </c>
      <c r="B192">
        <v>2016</v>
      </c>
      <c r="C192">
        <v>11</v>
      </c>
      <c r="D192" s="2">
        <v>0</v>
      </c>
      <c r="E192" s="2">
        <v>19966</v>
      </c>
      <c r="F192" s="2">
        <v>2771974</v>
      </c>
      <c r="G192" s="2">
        <v>1125514</v>
      </c>
      <c r="H192" s="2"/>
      <c r="I192" s="2">
        <v>3792</v>
      </c>
      <c r="J192" s="2">
        <v>28893</v>
      </c>
      <c r="K192" s="2"/>
      <c r="L192" s="2">
        <v>5</v>
      </c>
      <c r="M192" s="2"/>
      <c r="N192" s="2">
        <v>11534</v>
      </c>
      <c r="O192" s="2">
        <v>445738</v>
      </c>
      <c r="P192" s="2">
        <v>51824</v>
      </c>
      <c r="Q192" s="2">
        <f t="shared" si="5"/>
        <v>4459240</v>
      </c>
      <c r="R192" s="2"/>
      <c r="S192" s="2"/>
      <c r="T192" s="2"/>
      <c r="U192" s="2"/>
      <c r="V192" s="2"/>
      <c r="W192" s="2"/>
    </row>
    <row r="193" spans="1:23" x14ac:dyDescent="0.2">
      <c r="A193" s="5">
        <f t="shared" si="4"/>
        <v>42705</v>
      </c>
      <c r="B193">
        <v>2016</v>
      </c>
      <c r="C193">
        <v>12</v>
      </c>
      <c r="D193" s="2">
        <v>368534</v>
      </c>
      <c r="E193" s="2">
        <v>22835</v>
      </c>
      <c r="F193" s="2">
        <v>3147715</v>
      </c>
      <c r="G193" s="2">
        <v>1794195</v>
      </c>
      <c r="H193" s="2"/>
      <c r="I193" s="2">
        <v>4187</v>
      </c>
      <c r="J193" s="2">
        <v>32012</v>
      </c>
      <c r="K193" s="2"/>
      <c r="L193" s="2">
        <v>1559</v>
      </c>
      <c r="M193" s="2"/>
      <c r="N193" s="2">
        <v>9602</v>
      </c>
      <c r="O193" s="2">
        <v>500000</v>
      </c>
      <c r="P193" s="2">
        <v>57776</v>
      </c>
      <c r="Q193" s="2">
        <f t="shared" si="5"/>
        <v>5938415</v>
      </c>
      <c r="R193" s="2"/>
      <c r="S193" s="2"/>
      <c r="T193" s="2"/>
      <c r="U193" s="2"/>
      <c r="V193" s="2"/>
      <c r="W193" s="2"/>
    </row>
    <row r="194" spans="1:23" x14ac:dyDescent="0.2">
      <c r="A194" s="5">
        <f t="shared" si="4"/>
        <v>42736</v>
      </c>
      <c r="B194">
        <v>2017</v>
      </c>
      <c r="C194">
        <v>1</v>
      </c>
      <c r="D194" s="2">
        <v>372070</v>
      </c>
      <c r="E194" s="2">
        <v>16351</v>
      </c>
      <c r="F194" s="2">
        <v>3664168</v>
      </c>
      <c r="G194" s="2">
        <v>1452812</v>
      </c>
      <c r="H194" s="2"/>
      <c r="I194" s="2">
        <v>3526</v>
      </c>
      <c r="J194" s="2">
        <v>31742</v>
      </c>
      <c r="K194" s="2"/>
      <c r="L194" s="2">
        <v>1491</v>
      </c>
      <c r="M194" s="2"/>
      <c r="N194" s="2">
        <v>9861</v>
      </c>
      <c r="O194" s="2">
        <v>316483</v>
      </c>
      <c r="P194" s="2">
        <v>58584</v>
      </c>
      <c r="Q194" s="2">
        <f t="shared" si="5"/>
        <v>5927088</v>
      </c>
      <c r="R194" s="2"/>
      <c r="S194" s="2"/>
      <c r="T194" s="2"/>
      <c r="U194" s="2"/>
      <c r="V194" s="2"/>
      <c r="W194" s="2"/>
    </row>
    <row r="195" spans="1:23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181695</v>
      </c>
      <c r="E195" s="2">
        <v>15067</v>
      </c>
      <c r="F195" s="2">
        <v>3447003</v>
      </c>
      <c r="G195" s="2">
        <v>744390</v>
      </c>
      <c r="H195" s="2"/>
      <c r="I195" s="2">
        <v>2901</v>
      </c>
      <c r="J195" s="2">
        <v>26579</v>
      </c>
      <c r="K195" s="2"/>
      <c r="L195" s="2">
        <v>1446</v>
      </c>
      <c r="M195" s="2"/>
      <c r="N195" s="2">
        <v>11335</v>
      </c>
      <c r="O195" s="2">
        <v>420680</v>
      </c>
      <c r="P195" s="2">
        <v>53075</v>
      </c>
      <c r="Q195" s="2">
        <f t="shared" ref="Q195:Q241" si="7">SUM(D195:P195)</f>
        <v>4904171</v>
      </c>
      <c r="R195" s="2"/>
      <c r="S195" s="2"/>
      <c r="T195" s="2"/>
      <c r="U195" s="2"/>
      <c r="V195" s="2"/>
      <c r="W195" s="2"/>
    </row>
    <row r="196" spans="1:23" x14ac:dyDescent="0.2">
      <c r="A196" s="5">
        <f t="shared" si="6"/>
        <v>42795</v>
      </c>
      <c r="B196">
        <v>2017</v>
      </c>
      <c r="C196">
        <v>3</v>
      </c>
      <c r="D196" s="2">
        <v>0</v>
      </c>
      <c r="E196" s="2">
        <v>17822</v>
      </c>
      <c r="F196" s="2">
        <v>4066657</v>
      </c>
      <c r="G196" s="2">
        <v>402297</v>
      </c>
      <c r="H196" s="2"/>
      <c r="I196" s="2">
        <v>3516</v>
      </c>
      <c r="J196" s="2">
        <v>28784</v>
      </c>
      <c r="K196" s="2"/>
      <c r="L196" s="2">
        <v>2</v>
      </c>
      <c r="M196" s="2"/>
      <c r="N196" s="2">
        <v>19181</v>
      </c>
      <c r="O196" s="2">
        <v>588466</v>
      </c>
      <c r="P196" s="2">
        <v>56369</v>
      </c>
      <c r="Q196" s="2">
        <f t="shared" si="7"/>
        <v>5183094</v>
      </c>
      <c r="R196" s="2"/>
      <c r="S196" s="2"/>
      <c r="T196" s="2"/>
      <c r="U196" s="2"/>
      <c r="V196" s="2"/>
      <c r="W196" s="2"/>
    </row>
    <row r="197" spans="1:23" x14ac:dyDescent="0.2">
      <c r="A197" s="5">
        <f t="shared" si="6"/>
        <v>42826</v>
      </c>
      <c r="B197">
        <v>2017</v>
      </c>
      <c r="C197">
        <v>4</v>
      </c>
      <c r="D197" s="2">
        <v>0</v>
      </c>
      <c r="E197" s="2">
        <v>17091</v>
      </c>
      <c r="F197" s="2">
        <v>3548452</v>
      </c>
      <c r="G197" s="2">
        <v>284651</v>
      </c>
      <c r="H197" s="2"/>
      <c r="I197" s="2">
        <v>3175</v>
      </c>
      <c r="J197" s="2">
        <v>29323</v>
      </c>
      <c r="K197" s="2"/>
      <c r="L197" s="2">
        <v>0</v>
      </c>
      <c r="M197" s="2"/>
      <c r="N197" s="2">
        <v>20178</v>
      </c>
      <c r="O197" s="2">
        <v>719794</v>
      </c>
      <c r="P197" s="2">
        <v>56107</v>
      </c>
      <c r="Q197" s="2">
        <f t="shared" si="7"/>
        <v>4678771</v>
      </c>
      <c r="R197" s="2"/>
      <c r="S197" s="2"/>
      <c r="T197" s="2"/>
      <c r="U197" s="2"/>
      <c r="V197" s="2"/>
      <c r="W197" s="2"/>
    </row>
    <row r="198" spans="1:23" x14ac:dyDescent="0.2">
      <c r="A198" s="5">
        <f t="shared" si="6"/>
        <v>42856</v>
      </c>
      <c r="B198">
        <v>2017</v>
      </c>
      <c r="C198">
        <v>5</v>
      </c>
      <c r="D198" s="2">
        <v>0</v>
      </c>
      <c r="E198" s="2">
        <v>15132</v>
      </c>
      <c r="F198" s="2">
        <v>3962273</v>
      </c>
      <c r="G198" s="2">
        <v>253500</v>
      </c>
      <c r="H198" s="2"/>
      <c r="I198" s="2">
        <v>3393</v>
      </c>
      <c r="J198" s="2">
        <v>29222</v>
      </c>
      <c r="K198" s="2"/>
      <c r="L198" s="2">
        <v>0</v>
      </c>
      <c r="M198" s="2"/>
      <c r="N198" s="2">
        <v>24118</v>
      </c>
      <c r="O198" s="2">
        <v>576899</v>
      </c>
      <c r="P198" s="2">
        <v>49150</v>
      </c>
      <c r="Q198" s="2">
        <f t="shared" si="7"/>
        <v>4913687</v>
      </c>
      <c r="R198" s="2"/>
      <c r="S198" s="2"/>
      <c r="T198" s="2"/>
      <c r="U198" s="2"/>
      <c r="V198" s="2"/>
      <c r="W198" s="2"/>
    </row>
    <row r="199" spans="1:23" x14ac:dyDescent="0.2">
      <c r="A199" s="5">
        <f t="shared" si="6"/>
        <v>42887</v>
      </c>
      <c r="B199">
        <v>2017</v>
      </c>
      <c r="C199">
        <v>6</v>
      </c>
      <c r="D199" s="2">
        <v>0</v>
      </c>
      <c r="E199" s="2">
        <v>14143</v>
      </c>
      <c r="F199" s="2">
        <v>3859111</v>
      </c>
      <c r="G199" s="2">
        <v>406177</v>
      </c>
      <c r="H199" s="2"/>
      <c r="I199" s="2">
        <v>1579</v>
      </c>
      <c r="J199" s="2">
        <v>27541</v>
      </c>
      <c r="K199" s="2"/>
      <c r="L199" s="2">
        <v>0</v>
      </c>
      <c r="M199" s="2"/>
      <c r="N199" s="2">
        <v>25627</v>
      </c>
      <c r="O199" s="2">
        <v>698998</v>
      </c>
      <c r="P199" s="2">
        <v>57453</v>
      </c>
      <c r="Q199" s="2">
        <f t="shared" si="7"/>
        <v>5090629</v>
      </c>
      <c r="R199" s="2"/>
      <c r="S199" s="2"/>
      <c r="T199" s="2"/>
      <c r="U199" s="2"/>
      <c r="V199" s="2"/>
      <c r="W199" s="2"/>
    </row>
    <row r="200" spans="1:23" x14ac:dyDescent="0.2">
      <c r="A200" s="5">
        <f t="shared" si="6"/>
        <v>42917</v>
      </c>
      <c r="B200">
        <v>2017</v>
      </c>
      <c r="C200">
        <v>7</v>
      </c>
      <c r="D200" s="2">
        <v>271953</v>
      </c>
      <c r="E200" s="2">
        <v>15795</v>
      </c>
      <c r="F200" s="2">
        <v>2554462</v>
      </c>
      <c r="G200" s="2">
        <v>1350203</v>
      </c>
      <c r="H200" s="2"/>
      <c r="I200" s="2">
        <v>3357</v>
      </c>
      <c r="J200" s="2">
        <v>30267</v>
      </c>
      <c r="K200" s="2"/>
      <c r="L200" s="2">
        <v>1905</v>
      </c>
      <c r="M200" s="2"/>
      <c r="N200" s="2">
        <v>23088</v>
      </c>
      <c r="O200" s="2">
        <v>740139</v>
      </c>
      <c r="P200" s="2">
        <v>60200</v>
      </c>
      <c r="Q200" s="2">
        <f t="shared" si="7"/>
        <v>5051369</v>
      </c>
      <c r="R200" s="2"/>
      <c r="S200" s="2"/>
      <c r="T200" s="2"/>
      <c r="U200" s="2"/>
      <c r="V200" s="2"/>
      <c r="W200" s="2"/>
    </row>
    <row r="201" spans="1:23" x14ac:dyDescent="0.2">
      <c r="A201" s="5">
        <f t="shared" si="6"/>
        <v>42948</v>
      </c>
      <c r="B201">
        <v>2017</v>
      </c>
      <c r="C201">
        <v>8</v>
      </c>
      <c r="D201" s="2">
        <v>331849</v>
      </c>
      <c r="E201" s="2">
        <v>15639</v>
      </c>
      <c r="F201" s="2">
        <v>1831521</v>
      </c>
      <c r="G201" s="2">
        <v>1627532</v>
      </c>
      <c r="H201" s="2"/>
      <c r="I201" s="2">
        <v>3591</v>
      </c>
      <c r="J201" s="2">
        <v>29064</v>
      </c>
      <c r="K201" s="2"/>
      <c r="L201" s="2">
        <v>655</v>
      </c>
      <c r="M201" s="2"/>
      <c r="N201" s="2">
        <v>22193</v>
      </c>
      <c r="O201" s="2">
        <v>487560</v>
      </c>
      <c r="P201" s="2">
        <v>61461</v>
      </c>
      <c r="Q201" s="2">
        <f t="shared" si="7"/>
        <v>4411065</v>
      </c>
      <c r="R201" s="2"/>
      <c r="S201" s="2"/>
      <c r="T201" s="2"/>
      <c r="U201" s="2"/>
      <c r="V201" s="2"/>
      <c r="W201" s="2"/>
    </row>
    <row r="202" spans="1:23" x14ac:dyDescent="0.2">
      <c r="A202" s="5">
        <f t="shared" si="6"/>
        <v>42979</v>
      </c>
      <c r="B202">
        <v>2017</v>
      </c>
      <c r="C202">
        <v>9</v>
      </c>
      <c r="D202" s="2">
        <v>348228</v>
      </c>
      <c r="E202" s="2">
        <v>15386</v>
      </c>
      <c r="F202" s="2">
        <v>2158770</v>
      </c>
      <c r="G202" s="2">
        <v>1303386</v>
      </c>
      <c r="H202" s="2"/>
      <c r="I202" s="2">
        <v>3637</v>
      </c>
      <c r="J202" s="2">
        <v>29415</v>
      </c>
      <c r="K202" s="2"/>
      <c r="L202" s="2">
        <v>2645</v>
      </c>
      <c r="M202" s="2"/>
      <c r="N202" s="2">
        <v>20773</v>
      </c>
      <c r="O202" s="2">
        <v>420396</v>
      </c>
      <c r="P202" s="2">
        <v>54815</v>
      </c>
      <c r="Q202" s="2">
        <f t="shared" si="7"/>
        <v>4357451</v>
      </c>
      <c r="R202" s="2"/>
      <c r="S202" s="2"/>
      <c r="T202" s="2"/>
      <c r="U202" s="2"/>
      <c r="V202" s="2"/>
      <c r="W202" s="2"/>
    </row>
    <row r="203" spans="1:23" x14ac:dyDescent="0.2">
      <c r="A203" s="5">
        <f t="shared" si="6"/>
        <v>43009</v>
      </c>
      <c r="B203">
        <v>2017</v>
      </c>
      <c r="C203">
        <v>10</v>
      </c>
      <c r="D203" s="2">
        <v>182537</v>
      </c>
      <c r="E203" s="2">
        <v>16793</v>
      </c>
      <c r="F203" s="2">
        <v>1961764</v>
      </c>
      <c r="G203" s="2">
        <v>1480453</v>
      </c>
      <c r="H203" s="2"/>
      <c r="I203" s="2">
        <v>3505</v>
      </c>
      <c r="J203" s="2">
        <v>29745</v>
      </c>
      <c r="K203" s="2"/>
      <c r="L203" s="2">
        <v>1410</v>
      </c>
      <c r="M203" s="2"/>
      <c r="N203" s="2">
        <v>26024</v>
      </c>
      <c r="O203" s="2">
        <v>639143</v>
      </c>
      <c r="P203" s="2">
        <v>59430</v>
      </c>
      <c r="Q203" s="2">
        <f t="shared" si="7"/>
        <v>4400804</v>
      </c>
      <c r="R203" s="2"/>
      <c r="S203" s="2"/>
      <c r="T203" s="2"/>
      <c r="U203" s="2"/>
      <c r="V203" s="2"/>
      <c r="W203" s="2"/>
    </row>
    <row r="204" spans="1:23" x14ac:dyDescent="0.2">
      <c r="A204" s="5">
        <f t="shared" si="6"/>
        <v>43040</v>
      </c>
      <c r="B204">
        <v>2017</v>
      </c>
      <c r="C204">
        <v>11</v>
      </c>
      <c r="D204" s="2">
        <v>0</v>
      </c>
      <c r="E204" s="2">
        <v>17002</v>
      </c>
      <c r="F204" s="2">
        <v>2421676</v>
      </c>
      <c r="G204" s="2">
        <v>1166308</v>
      </c>
      <c r="H204" s="2"/>
      <c r="I204" s="2">
        <v>3479</v>
      </c>
      <c r="J204" s="2">
        <v>29726</v>
      </c>
      <c r="K204" s="2"/>
      <c r="L204" s="2">
        <v>0</v>
      </c>
      <c r="M204" s="2"/>
      <c r="N204" s="2">
        <v>16464</v>
      </c>
      <c r="O204" s="2">
        <v>500221</v>
      </c>
      <c r="P204" s="2">
        <v>58244</v>
      </c>
      <c r="Q204" s="2">
        <f t="shared" si="7"/>
        <v>4213120</v>
      </c>
      <c r="R204" s="2"/>
      <c r="S204" s="2"/>
      <c r="T204" s="2"/>
      <c r="U204" s="2"/>
      <c r="V204" s="2"/>
      <c r="W204" s="2"/>
    </row>
    <row r="205" spans="1:23" x14ac:dyDescent="0.2">
      <c r="A205" s="5">
        <f t="shared" si="6"/>
        <v>43070</v>
      </c>
      <c r="B205">
        <v>2017</v>
      </c>
      <c r="C205">
        <v>12</v>
      </c>
      <c r="D205" s="2">
        <v>39771</v>
      </c>
      <c r="E205" s="2">
        <v>16557</v>
      </c>
      <c r="F205" s="2">
        <v>3166705</v>
      </c>
      <c r="G205" s="2">
        <v>1644356</v>
      </c>
      <c r="H205" s="2"/>
      <c r="I205" s="2">
        <v>3587</v>
      </c>
      <c r="J205" s="2">
        <v>30469</v>
      </c>
      <c r="K205" s="2"/>
      <c r="L205" s="2">
        <v>781</v>
      </c>
      <c r="M205" s="2"/>
      <c r="N205" s="2">
        <v>21754</v>
      </c>
      <c r="O205" s="2">
        <v>397307</v>
      </c>
      <c r="P205" s="2">
        <v>63442</v>
      </c>
      <c r="Q205" s="2">
        <f t="shared" si="7"/>
        <v>5384729</v>
      </c>
      <c r="R205" s="2"/>
      <c r="S205" s="2"/>
      <c r="T205" s="2"/>
      <c r="U205" s="2"/>
      <c r="V205" s="2"/>
      <c r="W205" s="2"/>
    </row>
    <row r="206" spans="1:23" x14ac:dyDescent="0.2">
      <c r="A206" s="5">
        <f t="shared" si="6"/>
        <v>43101</v>
      </c>
      <c r="B206">
        <v>2018</v>
      </c>
      <c r="C206">
        <v>1</v>
      </c>
      <c r="D206" s="2">
        <v>0</v>
      </c>
      <c r="E206" s="2">
        <v>15994</v>
      </c>
      <c r="F206" s="2">
        <v>4180592</v>
      </c>
      <c r="G206" s="2">
        <v>1516318</v>
      </c>
      <c r="H206" s="2"/>
      <c r="I206" s="2">
        <v>3627</v>
      </c>
      <c r="J206" s="2">
        <v>32337</v>
      </c>
      <c r="K206" s="2"/>
      <c r="L206" s="2">
        <v>25</v>
      </c>
      <c r="M206" s="2"/>
      <c r="N206" s="2">
        <v>25220</v>
      </c>
      <c r="O206" s="2">
        <v>479517</v>
      </c>
      <c r="P206" s="2">
        <v>63079</v>
      </c>
      <c r="Q206" s="2">
        <f t="shared" si="7"/>
        <v>6316709</v>
      </c>
      <c r="R206" s="2"/>
      <c r="S206" s="2"/>
      <c r="T206" s="2"/>
      <c r="U206" s="2"/>
      <c r="V206" s="2"/>
      <c r="W206" s="2"/>
    </row>
    <row r="207" spans="1:23" x14ac:dyDescent="0.2">
      <c r="A207" s="5">
        <f t="shared" si="6"/>
        <v>43132</v>
      </c>
      <c r="B207">
        <v>2018</v>
      </c>
      <c r="C207">
        <v>2</v>
      </c>
      <c r="D207" s="2">
        <v>0</v>
      </c>
      <c r="E207" s="2">
        <v>14754</v>
      </c>
      <c r="F207" s="2">
        <v>3841422</v>
      </c>
      <c r="G207" s="2">
        <v>1063139</v>
      </c>
      <c r="H207" s="2"/>
      <c r="I207" s="2">
        <v>3051</v>
      </c>
      <c r="J207" s="2">
        <v>29077</v>
      </c>
      <c r="K207" s="2"/>
      <c r="L207" s="2">
        <v>3</v>
      </c>
      <c r="M207" s="2"/>
      <c r="N207" s="2">
        <v>31528</v>
      </c>
      <c r="O207" s="2">
        <v>766536</v>
      </c>
      <c r="P207" s="2">
        <v>55257</v>
      </c>
      <c r="Q207" s="2">
        <f t="shared" si="7"/>
        <v>5804767</v>
      </c>
      <c r="R207" s="2"/>
      <c r="S207" s="2"/>
      <c r="T207" s="2"/>
      <c r="U207" s="2"/>
      <c r="V207" s="2"/>
      <c r="W207" s="2"/>
    </row>
    <row r="208" spans="1:23" x14ac:dyDescent="0.2">
      <c r="A208" s="5">
        <f t="shared" si="6"/>
        <v>43160</v>
      </c>
      <c r="B208">
        <v>2018</v>
      </c>
      <c r="C208">
        <v>3</v>
      </c>
      <c r="D208" s="2">
        <v>0</v>
      </c>
      <c r="E208" s="2">
        <v>15416</v>
      </c>
      <c r="F208" s="2">
        <v>3775633</v>
      </c>
      <c r="G208" s="2">
        <v>1668451</v>
      </c>
      <c r="H208" s="2"/>
      <c r="I208" s="2">
        <v>3162</v>
      </c>
      <c r="J208" s="2">
        <v>31000</v>
      </c>
      <c r="K208" s="2"/>
      <c r="L208" s="2">
        <v>4</v>
      </c>
      <c r="M208" s="2"/>
      <c r="N208" s="2">
        <v>42992</v>
      </c>
      <c r="O208" s="2">
        <v>656496</v>
      </c>
      <c r="P208" s="2">
        <v>59183</v>
      </c>
      <c r="Q208" s="2">
        <f t="shared" si="7"/>
        <v>6252337</v>
      </c>
      <c r="R208" s="2"/>
      <c r="S208" s="2"/>
      <c r="T208" s="2"/>
      <c r="U208" s="2"/>
      <c r="V208" s="2"/>
      <c r="W208" s="2"/>
    </row>
    <row r="209" spans="1:23" x14ac:dyDescent="0.2">
      <c r="A209" s="5">
        <f t="shared" si="6"/>
        <v>43191</v>
      </c>
      <c r="B209">
        <v>2018</v>
      </c>
      <c r="C209">
        <v>4</v>
      </c>
      <c r="D209" s="2">
        <v>0</v>
      </c>
      <c r="E209" s="2">
        <v>14057</v>
      </c>
      <c r="F209" s="2">
        <v>3612222</v>
      </c>
      <c r="G209" s="2">
        <v>917921</v>
      </c>
      <c r="H209" s="2"/>
      <c r="I209" s="2">
        <v>3456</v>
      </c>
      <c r="J209" s="2">
        <v>28912</v>
      </c>
      <c r="K209" s="2"/>
      <c r="L209" s="2">
        <v>3</v>
      </c>
      <c r="M209" s="2"/>
      <c r="N209" s="2">
        <v>52717</v>
      </c>
      <c r="O209" s="2">
        <v>707025</v>
      </c>
      <c r="P209" s="2">
        <v>48816</v>
      </c>
      <c r="Q209" s="2">
        <f t="shared" si="7"/>
        <v>5385129</v>
      </c>
      <c r="R209" s="2"/>
      <c r="S209" s="2"/>
      <c r="T209" s="2"/>
      <c r="U209" s="2"/>
      <c r="V209" s="2"/>
      <c r="W209" s="2"/>
    </row>
    <row r="210" spans="1:23" x14ac:dyDescent="0.2">
      <c r="A210" s="5">
        <f t="shared" si="6"/>
        <v>43221</v>
      </c>
      <c r="B210">
        <v>2018</v>
      </c>
      <c r="C210">
        <v>5</v>
      </c>
      <c r="D210" s="2">
        <v>0</v>
      </c>
      <c r="E210" s="2">
        <v>15782</v>
      </c>
      <c r="F210" s="2">
        <v>4028223</v>
      </c>
      <c r="G210" s="2">
        <v>428699</v>
      </c>
      <c r="H210" s="2"/>
      <c r="I210" s="2">
        <v>3649</v>
      </c>
      <c r="J210" s="2">
        <v>27978</v>
      </c>
      <c r="K210" s="2"/>
      <c r="L210" s="2">
        <v>5</v>
      </c>
      <c r="M210" s="2"/>
      <c r="N210" s="2">
        <v>60466</v>
      </c>
      <c r="O210" s="2">
        <v>701912</v>
      </c>
      <c r="P210" s="2">
        <v>53277</v>
      </c>
      <c r="Q210" s="2">
        <f t="shared" si="7"/>
        <v>5319991</v>
      </c>
      <c r="R210" s="2"/>
      <c r="S210" s="2"/>
      <c r="T210" s="2"/>
      <c r="U210" s="2"/>
      <c r="V210" s="2"/>
      <c r="W210" s="2"/>
    </row>
    <row r="211" spans="1:23" x14ac:dyDescent="0.2">
      <c r="A211" s="5">
        <f t="shared" si="6"/>
        <v>43252</v>
      </c>
      <c r="B211">
        <v>2018</v>
      </c>
      <c r="C211">
        <v>6</v>
      </c>
      <c r="D211" s="2">
        <v>29685</v>
      </c>
      <c r="E211" s="2">
        <v>15603</v>
      </c>
      <c r="F211" s="2">
        <v>3545251</v>
      </c>
      <c r="G211" s="2">
        <v>811389</v>
      </c>
      <c r="H211" s="2"/>
      <c r="I211" s="2">
        <v>3534</v>
      </c>
      <c r="J211" s="2">
        <v>30609</v>
      </c>
      <c r="K211" s="2"/>
      <c r="L211" s="2">
        <v>594</v>
      </c>
      <c r="M211" s="2"/>
      <c r="N211" s="2">
        <v>68442</v>
      </c>
      <c r="O211" s="2">
        <v>762131</v>
      </c>
      <c r="P211" s="2">
        <v>60859</v>
      </c>
      <c r="Q211" s="2">
        <f t="shared" si="7"/>
        <v>5328097</v>
      </c>
      <c r="R211" s="2"/>
      <c r="S211" s="2"/>
      <c r="T211" s="2"/>
      <c r="U211" s="2"/>
      <c r="V211" s="2"/>
      <c r="W211" s="2"/>
    </row>
    <row r="212" spans="1:23" x14ac:dyDescent="0.2">
      <c r="A212" s="5">
        <f t="shared" si="6"/>
        <v>43282</v>
      </c>
      <c r="B212">
        <v>2018</v>
      </c>
      <c r="C212">
        <v>7</v>
      </c>
      <c r="D212" s="2">
        <v>281534</v>
      </c>
      <c r="E212" s="2">
        <v>16197</v>
      </c>
      <c r="F212" s="2">
        <v>2505180</v>
      </c>
      <c r="G212" s="2">
        <v>2046895</v>
      </c>
      <c r="H212" s="2"/>
      <c r="I212" s="2">
        <v>3410</v>
      </c>
      <c r="J212" s="2">
        <v>30707</v>
      </c>
      <c r="K212" s="2"/>
      <c r="L212" s="2">
        <v>1428</v>
      </c>
      <c r="M212" s="2"/>
      <c r="N212" s="2">
        <v>67118</v>
      </c>
      <c r="O212" s="2">
        <v>649459</v>
      </c>
      <c r="P212" s="2">
        <v>60775</v>
      </c>
      <c r="Q212" s="2">
        <f t="shared" si="7"/>
        <v>5662703</v>
      </c>
      <c r="R212" s="2"/>
      <c r="S212" s="2"/>
      <c r="T212" s="2"/>
      <c r="U212" s="2"/>
      <c r="V212" s="2"/>
      <c r="W212" s="2"/>
    </row>
    <row r="213" spans="1:23" x14ac:dyDescent="0.2">
      <c r="A213" s="5">
        <f t="shared" si="6"/>
        <v>43313</v>
      </c>
      <c r="B213">
        <v>2018</v>
      </c>
      <c r="C213">
        <v>8</v>
      </c>
      <c r="D213" s="2">
        <v>192123</v>
      </c>
      <c r="E213" s="2">
        <v>15967</v>
      </c>
      <c r="F213" s="2">
        <v>1952741</v>
      </c>
      <c r="G213" s="2">
        <v>2125061</v>
      </c>
      <c r="H213" s="2"/>
      <c r="I213" s="2">
        <v>3355</v>
      </c>
      <c r="J213" s="2">
        <v>30850</v>
      </c>
      <c r="K213" s="2"/>
      <c r="L213" s="2">
        <v>927</v>
      </c>
      <c r="M213" s="2"/>
      <c r="N213" s="2">
        <v>68247</v>
      </c>
      <c r="O213" s="2">
        <v>687210</v>
      </c>
      <c r="P213" s="2">
        <v>60178</v>
      </c>
      <c r="Q213" s="2">
        <f t="shared" si="7"/>
        <v>5136659</v>
      </c>
      <c r="R213" s="2"/>
      <c r="S213" s="2"/>
      <c r="T213" s="2"/>
      <c r="U213" s="2"/>
      <c r="V213" s="2"/>
      <c r="W213" s="2"/>
    </row>
    <row r="214" spans="1:23" x14ac:dyDescent="0.2">
      <c r="A214" s="5">
        <f t="shared" si="6"/>
        <v>43344</v>
      </c>
      <c r="B214">
        <v>2018</v>
      </c>
      <c r="C214">
        <v>9</v>
      </c>
      <c r="D214" s="2">
        <v>335943</v>
      </c>
      <c r="E214" s="2">
        <v>15537</v>
      </c>
      <c r="F214" s="2">
        <v>1931522</v>
      </c>
      <c r="G214" s="2">
        <v>1937051</v>
      </c>
      <c r="H214" s="2"/>
      <c r="I214" s="2">
        <v>2848</v>
      </c>
      <c r="J214" s="2">
        <v>29755</v>
      </c>
      <c r="K214" s="2"/>
      <c r="L214" s="2">
        <v>382</v>
      </c>
      <c r="M214" s="2"/>
      <c r="N214" s="2">
        <v>64723</v>
      </c>
      <c r="O214" s="2">
        <v>439188</v>
      </c>
      <c r="P214" s="2">
        <v>52252</v>
      </c>
      <c r="Q214" s="2">
        <f t="shared" si="7"/>
        <v>4809201</v>
      </c>
      <c r="R214" s="2"/>
      <c r="S214" s="2"/>
      <c r="T214" s="2"/>
      <c r="U214" s="2"/>
      <c r="V214" s="2"/>
      <c r="W214" s="2"/>
    </row>
    <row r="215" spans="1:23" x14ac:dyDescent="0.2">
      <c r="A215" s="5">
        <f t="shared" si="6"/>
        <v>43374</v>
      </c>
      <c r="B215">
        <v>2018</v>
      </c>
      <c r="C215">
        <v>10</v>
      </c>
      <c r="D215" s="2">
        <v>103900</v>
      </c>
      <c r="E215" s="2">
        <v>15584</v>
      </c>
      <c r="F215" s="2">
        <v>1980797</v>
      </c>
      <c r="G215" s="2">
        <v>1585945</v>
      </c>
      <c r="H215" s="2"/>
      <c r="I215" s="2">
        <v>2260</v>
      </c>
      <c r="J215" s="2">
        <v>28973</v>
      </c>
      <c r="K215" s="2"/>
      <c r="L215" s="2">
        <v>457</v>
      </c>
      <c r="M215" s="2"/>
      <c r="N215" s="2">
        <v>49536</v>
      </c>
      <c r="O215" s="2">
        <v>343109</v>
      </c>
      <c r="P215" s="2">
        <v>51199</v>
      </c>
      <c r="Q215" s="2">
        <f t="shared" si="7"/>
        <v>4161760</v>
      </c>
      <c r="R215" s="2"/>
      <c r="S215" s="2"/>
      <c r="T215" s="2"/>
      <c r="U215" s="2"/>
      <c r="V215" s="2"/>
      <c r="W215" s="2"/>
    </row>
    <row r="216" spans="1:23" x14ac:dyDescent="0.2">
      <c r="A216" s="5">
        <f t="shared" si="6"/>
        <v>43405</v>
      </c>
      <c r="B216">
        <v>2018</v>
      </c>
      <c r="C216">
        <v>11</v>
      </c>
      <c r="D216" s="2">
        <v>117355</v>
      </c>
      <c r="E216" s="2">
        <v>15891</v>
      </c>
      <c r="F216" s="2">
        <v>2647309</v>
      </c>
      <c r="G216" s="2">
        <v>1705369</v>
      </c>
      <c r="H216" s="2"/>
      <c r="I216" s="2">
        <v>1789</v>
      </c>
      <c r="J216" s="2">
        <v>28471</v>
      </c>
      <c r="K216" s="2"/>
      <c r="L216" s="2">
        <v>883</v>
      </c>
      <c r="M216" s="2"/>
      <c r="N216" s="2">
        <v>36493</v>
      </c>
      <c r="O216" s="2">
        <v>495551</v>
      </c>
      <c r="P216" s="2">
        <v>50195</v>
      </c>
      <c r="Q216" s="2">
        <f t="shared" si="7"/>
        <v>5099306</v>
      </c>
      <c r="R216" s="2"/>
      <c r="S216" s="2"/>
      <c r="T216" s="2"/>
      <c r="U216" s="2"/>
      <c r="V216" s="2"/>
      <c r="W216" s="2"/>
    </row>
    <row r="217" spans="1:23" x14ac:dyDescent="0.2">
      <c r="A217" s="5">
        <f t="shared" si="6"/>
        <v>43435</v>
      </c>
      <c r="B217">
        <v>2018</v>
      </c>
      <c r="C217">
        <v>12</v>
      </c>
      <c r="D217" s="2">
        <v>413144</v>
      </c>
      <c r="E217" s="2">
        <v>17475</v>
      </c>
      <c r="F217" s="2">
        <v>2728313</v>
      </c>
      <c r="G217" s="2">
        <v>1838011</v>
      </c>
      <c r="H217" s="2"/>
      <c r="I217" s="2">
        <v>-47</v>
      </c>
      <c r="J217" s="2">
        <v>27952</v>
      </c>
      <c r="K217" s="2"/>
      <c r="L217" s="2">
        <v>239</v>
      </c>
      <c r="M217" s="2"/>
      <c r="N217" s="2">
        <v>28783</v>
      </c>
      <c r="O217" s="2">
        <v>448962</v>
      </c>
      <c r="P217" s="2">
        <v>56975</v>
      </c>
      <c r="Q217" s="2">
        <f t="shared" si="7"/>
        <v>5559807</v>
      </c>
      <c r="R217" s="2"/>
      <c r="S217" s="2"/>
      <c r="T217" s="2"/>
      <c r="U217" s="2"/>
      <c r="V217" s="2"/>
      <c r="W217" s="2"/>
    </row>
    <row r="218" spans="1:23" x14ac:dyDescent="0.2">
      <c r="A218" s="5">
        <f t="shared" si="6"/>
        <v>43466</v>
      </c>
      <c r="B218">
        <v>2019</v>
      </c>
      <c r="C218">
        <v>1</v>
      </c>
      <c r="D218" s="2">
        <v>392834</v>
      </c>
      <c r="E218" s="2">
        <v>12836</v>
      </c>
      <c r="F218" s="2">
        <v>2833712</v>
      </c>
      <c r="G218" s="2">
        <v>2035532</v>
      </c>
      <c r="H218" s="2"/>
      <c r="I218" s="2">
        <v>-31</v>
      </c>
      <c r="J218" s="2">
        <v>27465</v>
      </c>
      <c r="K218" s="2"/>
      <c r="L218" s="2">
        <v>526</v>
      </c>
      <c r="M218" s="2"/>
      <c r="N218" s="2">
        <v>32663</v>
      </c>
      <c r="O218" s="2">
        <v>473815</v>
      </c>
      <c r="P218" s="2">
        <v>61811</v>
      </c>
      <c r="Q218" s="2">
        <f t="shared" si="7"/>
        <v>5871163</v>
      </c>
      <c r="R218" s="2"/>
      <c r="S218" s="2"/>
      <c r="T218" s="2"/>
      <c r="U218" s="2"/>
      <c r="V218" s="2"/>
      <c r="W218" s="2"/>
    </row>
    <row r="219" spans="1:23" x14ac:dyDescent="0.2">
      <c r="A219" s="5">
        <f t="shared" si="6"/>
        <v>43497</v>
      </c>
      <c r="B219">
        <v>2019</v>
      </c>
      <c r="C219">
        <v>2</v>
      </c>
      <c r="D219" s="2">
        <v>262993</v>
      </c>
      <c r="E219" s="2">
        <v>11583</v>
      </c>
      <c r="F219" s="2">
        <v>2590076</v>
      </c>
      <c r="G219" s="2">
        <v>1696697</v>
      </c>
      <c r="H219" s="2"/>
      <c r="I219" s="2">
        <v>-45</v>
      </c>
      <c r="J219" s="2">
        <v>24236</v>
      </c>
      <c r="K219" s="2"/>
      <c r="L219" s="2">
        <v>194</v>
      </c>
      <c r="M219" s="2"/>
      <c r="N219" s="2">
        <v>31787</v>
      </c>
      <c r="O219" s="2">
        <v>428940</v>
      </c>
      <c r="P219" s="2">
        <v>51762</v>
      </c>
      <c r="Q219" s="2">
        <f t="shared" si="7"/>
        <v>5098223</v>
      </c>
      <c r="R219" s="2"/>
      <c r="S219" s="2"/>
      <c r="T219" s="2"/>
      <c r="U219" s="2"/>
      <c r="V219" s="2"/>
      <c r="W219" s="2"/>
    </row>
    <row r="220" spans="1:23" x14ac:dyDescent="0.2">
      <c r="A220" s="5">
        <f t="shared" si="6"/>
        <v>43525</v>
      </c>
      <c r="B220">
        <v>2019</v>
      </c>
      <c r="C220">
        <v>3</v>
      </c>
      <c r="D220" s="2">
        <v>148724</v>
      </c>
      <c r="E220" s="2">
        <v>12698</v>
      </c>
      <c r="F220" s="2">
        <v>2906827</v>
      </c>
      <c r="G220" s="2">
        <v>1826120</v>
      </c>
      <c r="H220" s="2"/>
      <c r="I220" s="2">
        <v>906</v>
      </c>
      <c r="J220" s="2">
        <v>26914</v>
      </c>
      <c r="K220" s="2"/>
      <c r="L220" s="2">
        <v>298</v>
      </c>
      <c r="M220" s="2"/>
      <c r="N220" s="2">
        <v>55224</v>
      </c>
      <c r="O220" s="2">
        <v>470921</v>
      </c>
      <c r="P220" s="2">
        <v>60163</v>
      </c>
      <c r="Q220" s="2">
        <f t="shared" si="7"/>
        <v>5508795</v>
      </c>
      <c r="R220" s="2"/>
      <c r="S220" s="2"/>
      <c r="T220" s="2"/>
      <c r="U220" s="2"/>
      <c r="V220" s="2"/>
      <c r="W220" s="2"/>
    </row>
    <row r="221" spans="1:23" x14ac:dyDescent="0.2">
      <c r="A221" s="5">
        <f t="shared" si="6"/>
        <v>43556</v>
      </c>
      <c r="B221">
        <v>2019</v>
      </c>
      <c r="C221">
        <v>4</v>
      </c>
      <c r="D221" s="2">
        <v>0</v>
      </c>
      <c r="E221" s="2">
        <v>10844</v>
      </c>
      <c r="F221" s="2">
        <v>2899622</v>
      </c>
      <c r="G221" s="2">
        <v>1201222</v>
      </c>
      <c r="H221" s="2"/>
      <c r="I221" s="2">
        <v>3610</v>
      </c>
      <c r="J221" s="2">
        <v>27563</v>
      </c>
      <c r="K221" s="2"/>
      <c r="L221" s="2">
        <v>0</v>
      </c>
      <c r="M221" s="2"/>
      <c r="N221" s="2">
        <v>62998</v>
      </c>
      <c r="O221" s="2">
        <v>766810</v>
      </c>
      <c r="P221" s="2">
        <v>57035</v>
      </c>
      <c r="Q221" s="2">
        <f t="shared" si="7"/>
        <v>5029704</v>
      </c>
      <c r="R221" s="2"/>
      <c r="S221" s="2"/>
      <c r="T221" s="2"/>
      <c r="U221" s="2"/>
      <c r="V221" s="2"/>
      <c r="W221" s="2"/>
    </row>
    <row r="222" spans="1:23" x14ac:dyDescent="0.2">
      <c r="A222" s="5">
        <f t="shared" si="6"/>
        <v>43586</v>
      </c>
      <c r="B222">
        <v>2019</v>
      </c>
      <c r="C222">
        <v>5</v>
      </c>
      <c r="D222" s="2">
        <v>0</v>
      </c>
      <c r="E222" s="2">
        <v>12226</v>
      </c>
      <c r="F222" s="2">
        <v>3298012</v>
      </c>
      <c r="G222" s="2">
        <v>465787</v>
      </c>
      <c r="H222" s="2"/>
      <c r="I222" s="2">
        <v>4398</v>
      </c>
      <c r="J222" s="2">
        <v>27568</v>
      </c>
      <c r="K222" s="2"/>
      <c r="L222" s="2">
        <v>0</v>
      </c>
      <c r="M222" s="2"/>
      <c r="N222" s="2">
        <v>68748</v>
      </c>
      <c r="O222" s="2">
        <v>650931</v>
      </c>
      <c r="P222" s="2">
        <v>53120</v>
      </c>
      <c r="Q222" s="2">
        <f t="shared" si="7"/>
        <v>4580790</v>
      </c>
      <c r="R222" s="2"/>
      <c r="S222" s="2"/>
      <c r="T222" s="2"/>
      <c r="U222" s="2"/>
      <c r="V222" s="2"/>
      <c r="W222" s="2"/>
    </row>
    <row r="223" spans="1:23" x14ac:dyDescent="0.2">
      <c r="A223" s="5">
        <f t="shared" si="6"/>
        <v>43617</v>
      </c>
      <c r="B223">
        <v>2019</v>
      </c>
      <c r="C223">
        <v>6</v>
      </c>
      <c r="D223" s="2">
        <v>0</v>
      </c>
      <c r="E223" s="2">
        <v>12543</v>
      </c>
      <c r="F223" s="2">
        <v>2632572</v>
      </c>
      <c r="G223" s="2">
        <v>1254731</v>
      </c>
      <c r="H223" s="2"/>
      <c r="I223" s="2">
        <v>2384</v>
      </c>
      <c r="J223" s="2">
        <v>27562</v>
      </c>
      <c r="K223" s="2"/>
      <c r="L223" s="2">
        <v>0</v>
      </c>
      <c r="M223" s="2"/>
      <c r="N223" s="2">
        <v>78145</v>
      </c>
      <c r="O223" s="2">
        <v>854428</v>
      </c>
      <c r="P223" s="2">
        <v>67849</v>
      </c>
      <c r="Q223" s="2">
        <f t="shared" si="7"/>
        <v>4930214</v>
      </c>
      <c r="R223" s="2"/>
      <c r="S223" s="2"/>
      <c r="T223" s="2"/>
      <c r="U223" s="2"/>
      <c r="V223" s="2"/>
      <c r="W223" s="2"/>
    </row>
    <row r="224" spans="1:23" x14ac:dyDescent="0.2">
      <c r="A224" s="5">
        <f t="shared" si="6"/>
        <v>43647</v>
      </c>
      <c r="B224">
        <v>2019</v>
      </c>
      <c r="C224">
        <v>7</v>
      </c>
      <c r="D224" s="2">
        <v>314494</v>
      </c>
      <c r="E224" s="2">
        <v>13057</v>
      </c>
      <c r="F224" s="2">
        <v>1854487</v>
      </c>
      <c r="G224" s="2">
        <v>2151714</v>
      </c>
      <c r="H224" s="2"/>
      <c r="I224" s="2">
        <v>4331</v>
      </c>
      <c r="J224" s="2">
        <v>30460</v>
      </c>
      <c r="K224" s="2"/>
      <c r="L224" s="2">
        <v>795</v>
      </c>
      <c r="M224" s="2"/>
      <c r="N224" s="2">
        <v>77901</v>
      </c>
      <c r="O224" s="2">
        <v>741833</v>
      </c>
      <c r="P224" s="2">
        <v>71211</v>
      </c>
      <c r="Q224" s="2">
        <f t="shared" si="7"/>
        <v>5260283</v>
      </c>
      <c r="R224" s="2"/>
      <c r="S224" s="2"/>
      <c r="T224" s="2"/>
      <c r="U224" s="2"/>
      <c r="V224" s="2"/>
      <c r="W224" s="2"/>
    </row>
    <row r="225" spans="1:23" x14ac:dyDescent="0.2">
      <c r="A225" s="5">
        <f t="shared" si="6"/>
        <v>43678</v>
      </c>
      <c r="B225">
        <v>2019</v>
      </c>
      <c r="C225">
        <v>8</v>
      </c>
      <c r="D225" s="2">
        <v>348479</v>
      </c>
      <c r="E225" s="2">
        <v>12588</v>
      </c>
      <c r="F225" s="2">
        <v>1819253</v>
      </c>
      <c r="G225" s="2">
        <v>2228178</v>
      </c>
      <c r="H225" s="2"/>
      <c r="I225" s="2">
        <v>4225</v>
      </c>
      <c r="J225" s="2">
        <v>30347</v>
      </c>
      <c r="K225" s="2"/>
      <c r="L225" s="2">
        <v>575</v>
      </c>
      <c r="M225" s="2"/>
      <c r="N225" s="2">
        <v>74698</v>
      </c>
      <c r="O225" s="2">
        <v>607208</v>
      </c>
      <c r="P225" s="2">
        <v>71232</v>
      </c>
      <c r="Q225" s="2">
        <f t="shared" si="7"/>
        <v>5196783</v>
      </c>
      <c r="R225" s="2"/>
      <c r="S225" s="2"/>
      <c r="T225" s="2"/>
      <c r="U225" s="2"/>
      <c r="V225" s="2"/>
      <c r="W225" s="2"/>
    </row>
    <row r="226" spans="1:23" x14ac:dyDescent="0.2">
      <c r="A226" s="5">
        <f t="shared" si="6"/>
        <v>43709</v>
      </c>
      <c r="B226">
        <v>2019</v>
      </c>
      <c r="C226">
        <v>9</v>
      </c>
      <c r="D226" s="2">
        <v>289390</v>
      </c>
      <c r="E226" s="2">
        <v>12355</v>
      </c>
      <c r="F226" s="2">
        <v>1732867</v>
      </c>
      <c r="G226" s="2">
        <v>2054012</v>
      </c>
      <c r="H226" s="2"/>
      <c r="I226" s="2">
        <v>4041</v>
      </c>
      <c r="J226" s="2">
        <v>28712</v>
      </c>
      <c r="K226" s="2"/>
      <c r="L226" s="2">
        <v>381</v>
      </c>
      <c r="M226" s="2"/>
      <c r="N226" s="2">
        <v>59977</v>
      </c>
      <c r="O226" s="2">
        <v>609227</v>
      </c>
      <c r="P226" s="2">
        <v>63777</v>
      </c>
      <c r="Q226" s="2">
        <f t="shared" si="7"/>
        <v>4854739</v>
      </c>
      <c r="R226" s="2"/>
      <c r="S226" s="2"/>
      <c r="T226" s="2"/>
      <c r="U226" s="2"/>
      <c r="V226" s="2"/>
      <c r="W226" s="2"/>
    </row>
    <row r="227" spans="1:23" x14ac:dyDescent="0.2">
      <c r="A227" s="5">
        <f t="shared" si="6"/>
        <v>43739</v>
      </c>
      <c r="B227">
        <v>2019</v>
      </c>
      <c r="C227">
        <v>10</v>
      </c>
      <c r="D227" s="2">
        <v>224565</v>
      </c>
      <c r="E227" s="2">
        <v>13584</v>
      </c>
      <c r="F227" s="2">
        <v>1858294</v>
      </c>
      <c r="G227" s="2">
        <v>1976620</v>
      </c>
      <c r="H227" s="2"/>
      <c r="I227" s="2">
        <v>3919</v>
      </c>
      <c r="J227" s="2">
        <v>28145</v>
      </c>
      <c r="K227" s="2"/>
      <c r="L227" s="2">
        <v>471</v>
      </c>
      <c r="M227" s="2"/>
      <c r="N227" s="2">
        <v>54131</v>
      </c>
      <c r="O227" s="2">
        <v>599376</v>
      </c>
      <c r="P227" s="2">
        <v>60438</v>
      </c>
      <c r="Q227" s="2">
        <f t="shared" si="7"/>
        <v>4819543</v>
      </c>
      <c r="R227" s="2"/>
      <c r="S227" s="2"/>
      <c r="T227" s="2"/>
      <c r="U227" s="2"/>
      <c r="V227" s="2"/>
      <c r="W227" s="2"/>
    </row>
    <row r="228" spans="1:23" x14ac:dyDescent="0.2">
      <c r="A228" s="5">
        <f t="shared" si="6"/>
        <v>43770</v>
      </c>
      <c r="B228">
        <v>2019</v>
      </c>
      <c r="C228">
        <v>11</v>
      </c>
      <c r="D228" s="2">
        <v>239512</v>
      </c>
      <c r="E228" s="2">
        <v>12910</v>
      </c>
      <c r="F228" s="2">
        <v>2511796</v>
      </c>
      <c r="G228" s="2">
        <v>1958788</v>
      </c>
      <c r="H228" s="2"/>
      <c r="I228" s="2">
        <v>4175</v>
      </c>
      <c r="J228" s="2">
        <v>28306</v>
      </c>
      <c r="K228" s="2"/>
      <c r="L228" s="2">
        <v>955</v>
      </c>
      <c r="M228" s="2"/>
      <c r="N228" s="2">
        <v>37469</v>
      </c>
      <c r="O228" s="2">
        <v>493190</v>
      </c>
      <c r="P228" s="2">
        <v>55731</v>
      </c>
      <c r="Q228" s="2">
        <f t="shared" si="7"/>
        <v>5342832</v>
      </c>
      <c r="R228" s="2"/>
      <c r="S228" s="2"/>
      <c r="T228" s="2"/>
      <c r="U228" s="2"/>
      <c r="V228" s="2"/>
      <c r="W228" s="2"/>
    </row>
    <row r="229" spans="1:23" x14ac:dyDescent="0.2">
      <c r="A229" s="5">
        <f t="shared" si="6"/>
        <v>43800</v>
      </c>
      <c r="B229">
        <v>2019</v>
      </c>
      <c r="C229">
        <v>12</v>
      </c>
      <c r="D229" s="2">
        <v>348169</v>
      </c>
      <c r="E229" s="2">
        <v>14757</v>
      </c>
      <c r="F229" s="2">
        <v>2588009</v>
      </c>
      <c r="G229" s="2">
        <v>2241394</v>
      </c>
      <c r="H229" s="2"/>
      <c r="I229" s="2">
        <v>3860</v>
      </c>
      <c r="J229" s="2">
        <v>29183</v>
      </c>
      <c r="K229" s="2"/>
      <c r="L229" s="2">
        <v>587</v>
      </c>
      <c r="M229" s="2"/>
      <c r="N229" s="2">
        <v>30929</v>
      </c>
      <c r="O229" s="2">
        <v>472055</v>
      </c>
      <c r="P229" s="2">
        <v>65763</v>
      </c>
      <c r="Q229" s="2">
        <f t="shared" si="7"/>
        <v>5794706</v>
      </c>
      <c r="R229" s="2"/>
      <c r="S229" s="2"/>
      <c r="T229" s="2"/>
      <c r="U229" s="2"/>
      <c r="V229" s="2"/>
      <c r="W229" s="2"/>
    </row>
    <row r="230" spans="1:23" x14ac:dyDescent="0.2">
      <c r="A230" s="5">
        <f t="shared" si="6"/>
        <v>43831</v>
      </c>
      <c r="B230">
        <v>2020</v>
      </c>
      <c r="C230">
        <v>1</v>
      </c>
      <c r="D230">
        <v>354481</v>
      </c>
      <c r="E230" s="2">
        <v>12965</v>
      </c>
      <c r="F230" s="2">
        <v>3079976</v>
      </c>
      <c r="G230" s="2">
        <v>2068397</v>
      </c>
      <c r="H230" s="2"/>
      <c r="I230" s="2">
        <v>3545</v>
      </c>
      <c r="J230" s="2">
        <v>28893</v>
      </c>
      <c r="K230" s="2"/>
      <c r="L230" s="2">
        <v>298</v>
      </c>
      <c r="M230" s="2"/>
      <c r="N230" s="2">
        <v>37216</v>
      </c>
      <c r="O230" s="2">
        <v>664790</v>
      </c>
      <c r="P230" s="2">
        <v>58862</v>
      </c>
      <c r="Q230" s="2">
        <f t="shared" si="7"/>
        <v>6309423</v>
      </c>
      <c r="R230" s="2"/>
      <c r="S230" s="2"/>
      <c r="T230" s="2"/>
      <c r="U230" s="2"/>
      <c r="V230" s="2"/>
      <c r="W230" s="2"/>
    </row>
    <row r="231" spans="1:23" x14ac:dyDescent="0.2">
      <c r="A231" s="5">
        <f t="shared" si="6"/>
        <v>43862</v>
      </c>
      <c r="B231">
        <v>2020</v>
      </c>
      <c r="C231">
        <v>2</v>
      </c>
      <c r="D231">
        <v>139919</v>
      </c>
      <c r="E231" s="2">
        <v>11840</v>
      </c>
      <c r="F231" s="2">
        <v>3528698</v>
      </c>
      <c r="G231" s="2">
        <v>1636831</v>
      </c>
      <c r="H231" s="2"/>
      <c r="I231" s="2">
        <v>3772</v>
      </c>
      <c r="J231" s="2">
        <v>27524</v>
      </c>
      <c r="K231" s="2"/>
      <c r="L231" s="2">
        <v>411</v>
      </c>
      <c r="M231" s="2"/>
      <c r="N231" s="2">
        <v>63181</v>
      </c>
      <c r="O231" s="2">
        <v>875367</v>
      </c>
      <c r="P231" s="2">
        <v>56596</v>
      </c>
      <c r="Q231" s="2">
        <f t="shared" si="7"/>
        <v>6344139</v>
      </c>
      <c r="R231" s="2"/>
      <c r="S231" s="2"/>
      <c r="T231" s="2"/>
      <c r="U231" s="2"/>
      <c r="V231" s="2"/>
      <c r="W231" s="2"/>
    </row>
    <row r="232" spans="1:23" x14ac:dyDescent="0.2">
      <c r="A232" s="5">
        <f t="shared" si="6"/>
        <v>43891</v>
      </c>
      <c r="B232">
        <v>2020</v>
      </c>
      <c r="C232">
        <v>3</v>
      </c>
      <c r="D232">
        <v>133946</v>
      </c>
      <c r="E232" s="2">
        <v>13471</v>
      </c>
      <c r="F232" s="2">
        <v>2811663</v>
      </c>
      <c r="G232" s="2">
        <v>2070837</v>
      </c>
      <c r="H232" s="2"/>
      <c r="I232" s="2">
        <v>3849</v>
      </c>
      <c r="J232" s="2">
        <v>29892</v>
      </c>
      <c r="K232" s="2"/>
      <c r="L232" s="2">
        <v>718</v>
      </c>
      <c r="M232" s="2"/>
      <c r="N232" s="2">
        <v>73897</v>
      </c>
      <c r="O232" s="2">
        <v>767678</v>
      </c>
      <c r="P232" s="2">
        <v>55976</v>
      </c>
      <c r="Q232" s="2">
        <f t="shared" si="7"/>
        <v>5961927</v>
      </c>
      <c r="R232" s="2"/>
      <c r="S232" s="2"/>
      <c r="T232" s="2"/>
      <c r="U232" s="2"/>
      <c r="V232" s="2"/>
      <c r="W232" s="2"/>
    </row>
    <row r="233" spans="1:23" x14ac:dyDescent="0.2">
      <c r="A233" s="5">
        <f t="shared" si="6"/>
        <v>43922</v>
      </c>
      <c r="B233">
        <v>2020</v>
      </c>
      <c r="C233">
        <v>4</v>
      </c>
      <c r="D233">
        <v>0</v>
      </c>
      <c r="E233" s="2">
        <v>13617</v>
      </c>
      <c r="F233" s="2">
        <v>2071055</v>
      </c>
      <c r="G233" s="2">
        <v>1588084</v>
      </c>
      <c r="H233" s="2"/>
      <c r="I233" s="2">
        <v>3456</v>
      </c>
      <c r="J233" s="2">
        <v>27269</v>
      </c>
      <c r="K233" s="2"/>
      <c r="L233" s="2">
        <v>171</v>
      </c>
      <c r="M233" s="2"/>
      <c r="N233" s="2">
        <v>95961</v>
      </c>
      <c r="O233" s="2">
        <v>802736</v>
      </c>
      <c r="P233" s="2">
        <v>50902</v>
      </c>
      <c r="Q233" s="2">
        <f t="shared" si="7"/>
        <v>4653251</v>
      </c>
      <c r="R233" s="2"/>
      <c r="S233" s="2"/>
      <c r="T233" s="2"/>
      <c r="U233" s="2"/>
      <c r="V233" s="2"/>
      <c r="W233" s="2"/>
    </row>
    <row r="234" spans="1:23" x14ac:dyDescent="0.2">
      <c r="A234" s="5">
        <f t="shared" si="6"/>
        <v>43952</v>
      </c>
      <c r="B234">
        <v>2020</v>
      </c>
      <c r="C234">
        <v>5</v>
      </c>
      <c r="D234">
        <v>0</v>
      </c>
      <c r="E234" s="2">
        <v>13346</v>
      </c>
      <c r="F234" s="2">
        <v>3535626</v>
      </c>
      <c r="G234" s="2">
        <v>427867</v>
      </c>
      <c r="H234" s="2"/>
      <c r="I234" s="2">
        <v>3845</v>
      </c>
      <c r="J234" s="2">
        <v>29003</v>
      </c>
      <c r="K234" s="2"/>
      <c r="L234" s="2">
        <v>165</v>
      </c>
      <c r="M234" s="2"/>
      <c r="N234" s="2">
        <v>109949</v>
      </c>
      <c r="O234" s="2">
        <v>701688</v>
      </c>
      <c r="P234" s="2">
        <v>53557</v>
      </c>
      <c r="Q234" s="2">
        <f t="shared" si="7"/>
        <v>4875046</v>
      </c>
      <c r="R234" s="2"/>
      <c r="S234" s="2"/>
      <c r="T234" s="2"/>
      <c r="U234" s="2"/>
      <c r="V234" s="2"/>
      <c r="W234" s="2"/>
    </row>
    <row r="235" spans="1:23" x14ac:dyDescent="0.2">
      <c r="A235" s="5">
        <f t="shared" si="6"/>
        <v>43983</v>
      </c>
      <c r="B235">
        <v>2020</v>
      </c>
      <c r="C235">
        <v>6</v>
      </c>
      <c r="D235">
        <v>0</v>
      </c>
      <c r="E235" s="2">
        <v>12664</v>
      </c>
      <c r="F235" s="2">
        <v>3542718</v>
      </c>
      <c r="G235" s="2">
        <v>552189</v>
      </c>
      <c r="H235" s="2"/>
      <c r="I235" s="2">
        <v>2048</v>
      </c>
      <c r="J235" s="2">
        <v>25806</v>
      </c>
      <c r="K235" s="2"/>
      <c r="L235" s="2">
        <v>171</v>
      </c>
      <c r="M235" s="2"/>
      <c r="N235" s="2">
        <v>122951</v>
      </c>
      <c r="O235" s="2">
        <v>735077</v>
      </c>
      <c r="P235" s="2">
        <v>53100</v>
      </c>
      <c r="Q235" s="2">
        <f t="shared" si="7"/>
        <v>5046724</v>
      </c>
      <c r="R235" s="2"/>
      <c r="S235" s="2"/>
      <c r="T235" s="2"/>
      <c r="U235" s="2"/>
      <c r="V235" s="2"/>
      <c r="W235" s="2"/>
    </row>
    <row r="236" spans="1:23" x14ac:dyDescent="0.2">
      <c r="A236" s="5">
        <f t="shared" si="6"/>
        <v>44013</v>
      </c>
      <c r="B236">
        <v>2020</v>
      </c>
      <c r="C236">
        <v>7</v>
      </c>
      <c r="D236">
        <v>194608</v>
      </c>
      <c r="E236" s="2">
        <v>12875</v>
      </c>
      <c r="F236" s="2">
        <v>2970172</v>
      </c>
      <c r="G236" s="2">
        <v>1408358</v>
      </c>
      <c r="H236" s="2"/>
      <c r="I236" s="2">
        <v>3701</v>
      </c>
      <c r="J236" s="2">
        <v>28419</v>
      </c>
      <c r="K236" s="2"/>
      <c r="L236" s="2">
        <v>787</v>
      </c>
      <c r="M236" s="2"/>
      <c r="N236" s="2">
        <v>138471</v>
      </c>
      <c r="O236" s="2">
        <v>772838</v>
      </c>
      <c r="P236" s="2">
        <v>57623</v>
      </c>
      <c r="Q236" s="2">
        <f t="shared" si="7"/>
        <v>5587852</v>
      </c>
      <c r="R236" s="2"/>
      <c r="S236" s="2"/>
      <c r="T236" s="2"/>
      <c r="U236" s="2"/>
      <c r="V236" s="2"/>
      <c r="W236" s="2"/>
    </row>
    <row r="237" spans="1:23" x14ac:dyDescent="0.2">
      <c r="A237" s="5">
        <f t="shared" si="6"/>
        <v>44044</v>
      </c>
      <c r="B237">
        <v>2020</v>
      </c>
      <c r="C237">
        <v>8</v>
      </c>
      <c r="D237">
        <v>347973</v>
      </c>
      <c r="E237" s="2">
        <v>12833</v>
      </c>
      <c r="F237" s="2">
        <v>2332569</v>
      </c>
      <c r="G237" s="2">
        <v>1866314</v>
      </c>
      <c r="H237" s="2"/>
      <c r="I237" s="2">
        <v>4032</v>
      </c>
      <c r="J237" s="2">
        <v>28198</v>
      </c>
      <c r="K237" s="2"/>
      <c r="L237" s="2">
        <v>488</v>
      </c>
      <c r="M237" s="2"/>
      <c r="N237" s="2">
        <v>121746</v>
      </c>
      <c r="O237" s="2">
        <v>736582</v>
      </c>
      <c r="P237" s="2">
        <v>63781</v>
      </c>
      <c r="Q237" s="2">
        <f t="shared" si="7"/>
        <v>5514516</v>
      </c>
      <c r="R237" s="2"/>
      <c r="S237" s="2"/>
      <c r="T237" s="2"/>
      <c r="U237" s="2"/>
      <c r="V237" s="2"/>
      <c r="W237" s="2"/>
    </row>
    <row r="238" spans="1:23" x14ac:dyDescent="0.2">
      <c r="A238" s="5">
        <f t="shared" si="6"/>
        <v>44075</v>
      </c>
      <c r="B238">
        <v>2020</v>
      </c>
      <c r="C238">
        <v>9</v>
      </c>
      <c r="D238">
        <v>347985</v>
      </c>
      <c r="E238" s="2">
        <v>12878</v>
      </c>
      <c r="F238" s="2">
        <v>2086769</v>
      </c>
      <c r="G238" s="2">
        <v>1900715</v>
      </c>
      <c r="H238" s="2"/>
      <c r="I238" s="2">
        <v>4013</v>
      </c>
      <c r="J238" s="2">
        <v>27066</v>
      </c>
      <c r="K238" s="2"/>
      <c r="L238" s="2">
        <v>336</v>
      </c>
      <c r="M238" s="2"/>
      <c r="N238" s="2">
        <v>98258</v>
      </c>
      <c r="O238" s="2">
        <v>462394</v>
      </c>
      <c r="P238" s="2">
        <v>49290</v>
      </c>
      <c r="Q238" s="2">
        <f t="shared" si="7"/>
        <v>4989704</v>
      </c>
      <c r="R238" s="2"/>
      <c r="S238" s="2"/>
      <c r="T238" s="2"/>
      <c r="U238" s="2"/>
      <c r="V238" s="2"/>
      <c r="W238" s="2"/>
    </row>
    <row r="239" spans="1:23" x14ac:dyDescent="0.2">
      <c r="A239" s="5">
        <f t="shared" si="6"/>
        <v>44105</v>
      </c>
      <c r="B239">
        <v>2020</v>
      </c>
      <c r="C239">
        <v>10</v>
      </c>
      <c r="D239">
        <v>111233</v>
      </c>
      <c r="E239">
        <v>13007</v>
      </c>
      <c r="F239">
        <v>2085317</v>
      </c>
      <c r="G239" s="2">
        <v>1807451</v>
      </c>
      <c r="H239" s="2"/>
      <c r="I239" s="2">
        <v>4037</v>
      </c>
      <c r="J239" s="2">
        <v>26955</v>
      </c>
      <c r="K239" s="2"/>
      <c r="L239" s="2">
        <v>379</v>
      </c>
      <c r="M239" s="2"/>
      <c r="N239" s="2">
        <v>92152</v>
      </c>
      <c r="O239" s="2">
        <v>710210</v>
      </c>
      <c r="P239" s="2">
        <v>51527</v>
      </c>
      <c r="Q239" s="2">
        <f t="shared" si="7"/>
        <v>4902268</v>
      </c>
      <c r="R239" s="2"/>
      <c r="S239" s="2"/>
      <c r="T239" s="2"/>
      <c r="U239" s="2"/>
      <c r="V239" s="2"/>
      <c r="W239" s="2"/>
    </row>
    <row r="240" spans="1:23" x14ac:dyDescent="0.2">
      <c r="A240" s="5">
        <f t="shared" si="6"/>
        <v>44136</v>
      </c>
      <c r="B240">
        <v>2020</v>
      </c>
      <c r="C240">
        <v>11</v>
      </c>
      <c r="D240">
        <v>0</v>
      </c>
      <c r="E240">
        <v>13803</v>
      </c>
      <c r="F240">
        <v>2729117</v>
      </c>
      <c r="G240" s="2">
        <v>1557231</v>
      </c>
      <c r="H240" s="2"/>
      <c r="I240" s="2">
        <v>3716</v>
      </c>
      <c r="J240" s="2">
        <v>26674</v>
      </c>
      <c r="K240" s="2"/>
      <c r="L240" s="2">
        <v>185</v>
      </c>
      <c r="M240" s="2"/>
      <c r="N240" s="2">
        <v>64269</v>
      </c>
      <c r="O240" s="2">
        <v>720009</v>
      </c>
      <c r="P240" s="2">
        <v>56294</v>
      </c>
      <c r="Q240" s="2">
        <f t="shared" si="7"/>
        <v>5171298</v>
      </c>
      <c r="R240" s="2"/>
      <c r="S240" s="2"/>
      <c r="T240" s="2"/>
      <c r="U240" s="2"/>
      <c r="V240" s="2"/>
      <c r="W240" s="2"/>
    </row>
    <row r="241" spans="1:23" x14ac:dyDescent="0.2">
      <c r="A241" s="5">
        <f t="shared" si="6"/>
        <v>44166</v>
      </c>
      <c r="B241">
        <v>2020</v>
      </c>
      <c r="C241">
        <v>12</v>
      </c>
      <c r="D241">
        <v>0</v>
      </c>
      <c r="E241">
        <v>13513</v>
      </c>
      <c r="F241">
        <v>2867957</v>
      </c>
      <c r="G241" s="2">
        <v>1871386</v>
      </c>
      <c r="H241" s="2"/>
      <c r="I241" s="2">
        <v>3903</v>
      </c>
      <c r="J241" s="2">
        <v>29035</v>
      </c>
      <c r="K241" s="2"/>
      <c r="L241" s="2">
        <v>216</v>
      </c>
      <c r="M241" s="2"/>
      <c r="N241" s="2">
        <v>57239</v>
      </c>
      <c r="O241" s="2">
        <v>600180</v>
      </c>
      <c r="P241" s="2">
        <v>60184</v>
      </c>
      <c r="Q241" s="2">
        <f t="shared" si="7"/>
        <v>5503613</v>
      </c>
      <c r="R241" s="2"/>
      <c r="S241" s="2"/>
      <c r="T241" s="2"/>
      <c r="U241" s="2"/>
      <c r="V241" s="2"/>
      <c r="W241" s="2"/>
    </row>
    <row r="242" spans="1:23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">
      <c r="C243" s="6"/>
      <c r="D243" s="6"/>
      <c r="G243" s="6"/>
      <c r="L243" s="6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">
      <c r="C244" s="6"/>
      <c r="D244" s="6"/>
      <c r="G244" s="6"/>
      <c r="L244" s="6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7" spans="1:23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3:33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3:33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3:33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3:33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3:33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3:33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3:33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3:33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3:33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3:33" s="12" customFormat="1" x14ac:dyDescent="0.2">
      <c r="C266" s="10"/>
      <c r="R266" s="13"/>
      <c r="S266" s="13"/>
      <c r="T266" s="13"/>
      <c r="U266" s="13"/>
      <c r="V266" s="13"/>
    </row>
    <row r="267" spans="3:33" x14ac:dyDescent="0.2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6"/>
      <c r="S267" s="6"/>
      <c r="T267" s="4"/>
      <c r="U267" s="4"/>
      <c r="V267" s="4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3:33" x14ac:dyDescent="0.2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6"/>
      <c r="S268" s="6"/>
      <c r="T268" s="4"/>
      <c r="U268" s="4"/>
      <c r="V268" s="4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3:33" x14ac:dyDescent="0.2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6"/>
      <c r="S269" s="6"/>
      <c r="T269" s="4"/>
      <c r="U269" s="4"/>
      <c r="V269" s="4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3:33" x14ac:dyDescent="0.2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6"/>
      <c r="S270" s="6"/>
      <c r="T270" s="4"/>
      <c r="U270" s="4"/>
      <c r="V270" s="4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3:33" x14ac:dyDescent="0.2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6"/>
      <c r="S271" s="6"/>
      <c r="T271" s="4"/>
      <c r="U271" s="4"/>
      <c r="V271" s="4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3:33" x14ac:dyDescent="0.2"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6"/>
      <c r="S272" s="6"/>
      <c r="T272" s="4"/>
      <c r="U272" s="4"/>
      <c r="V272" s="4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4:33" x14ac:dyDescent="0.2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6"/>
      <c r="S273" s="6"/>
      <c r="T273" s="4"/>
      <c r="U273" s="4"/>
      <c r="V273" s="4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4:33" x14ac:dyDescent="0.2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6"/>
      <c r="S274" s="6"/>
      <c r="T274" s="4"/>
      <c r="U274" s="4"/>
      <c r="V274" s="4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4:33" x14ac:dyDescent="0.2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6"/>
      <c r="S275" s="6"/>
      <c r="T275" s="4"/>
      <c r="U275" s="4"/>
      <c r="V275" s="4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4:33" x14ac:dyDescent="0.2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6"/>
      <c r="S276" s="6"/>
      <c r="T276" s="4"/>
      <c r="U276" s="4"/>
      <c r="V276" s="4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4:33" x14ac:dyDescent="0.2"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6"/>
      <c r="S277" s="6"/>
      <c r="T277" s="4"/>
      <c r="U277" s="4"/>
      <c r="V277" s="4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4:33" x14ac:dyDescent="0.2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6"/>
      <c r="S278" s="6"/>
      <c r="T278" s="4"/>
      <c r="U278" s="4"/>
      <c r="V278" s="4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4:33" x14ac:dyDescent="0.2"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6"/>
      <c r="S279" s="6"/>
      <c r="T279" s="4"/>
      <c r="U279" s="4"/>
      <c r="V279" s="4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4:33" x14ac:dyDescent="0.2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6"/>
      <c r="S280" s="6"/>
      <c r="T280" s="4"/>
      <c r="U280" s="4"/>
      <c r="V280" s="4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4:33" x14ac:dyDescent="0.2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6"/>
      <c r="S281" s="6"/>
      <c r="T281" s="4"/>
      <c r="U281" s="4"/>
      <c r="V281" s="4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4:33" x14ac:dyDescent="0.2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6"/>
      <c r="S282" s="6"/>
      <c r="T282" s="4"/>
      <c r="U282" s="4"/>
      <c r="V282" s="4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4:33" x14ac:dyDescent="0.2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6"/>
      <c r="S283" s="6"/>
      <c r="T283" s="4"/>
      <c r="U283" s="4"/>
      <c r="V283" s="4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4:33" x14ac:dyDescent="0.2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6"/>
      <c r="S284" s="6"/>
      <c r="T284" s="4"/>
      <c r="U284" s="4"/>
      <c r="V284" s="4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4:33" x14ac:dyDescent="0.2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6"/>
      <c r="S285" s="6"/>
      <c r="T285" s="4"/>
      <c r="U285" s="4"/>
      <c r="V285" s="4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4:33" x14ac:dyDescent="0.2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6"/>
      <c r="S286" s="6"/>
      <c r="T286" s="4"/>
      <c r="U286" s="4"/>
      <c r="V286" s="4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4:33" x14ac:dyDescent="0.2"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6"/>
      <c r="S287" s="6"/>
      <c r="T287" s="4"/>
      <c r="U287" s="4"/>
      <c r="V287" s="4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4:33" x14ac:dyDescent="0.2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6"/>
      <c r="S288" s="6"/>
      <c r="T288" s="4"/>
      <c r="U288" s="4"/>
      <c r="V288" s="4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4:33" x14ac:dyDescent="0.2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6"/>
      <c r="S289" s="6"/>
      <c r="T289" s="4"/>
      <c r="U289" s="4"/>
      <c r="V289" s="4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4:33" x14ac:dyDescent="0.2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6"/>
      <c r="S290" s="6"/>
      <c r="T290" s="4"/>
      <c r="U290" s="4"/>
      <c r="V290" s="4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4:33" x14ac:dyDescent="0.2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6"/>
      <c r="S291" s="6"/>
      <c r="T291" s="4"/>
      <c r="U291" s="4"/>
      <c r="V291" s="4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4:33" x14ac:dyDescent="0.2"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292"/>
  <sheetViews>
    <sheetView workbookViewId="0">
      <pane xSplit="3" ySplit="1" topLeftCell="D227" activePane="bottomRight" state="frozen"/>
      <selection activeCell="A2" sqref="A2:A241"/>
      <selection pane="topRight" activeCell="A2" sqref="A2:A241"/>
      <selection pane="bottomLeft" activeCell="A2" sqref="A2:A241"/>
      <selection pane="bottomRight" activeCell="Q229" sqref="Q229:Q241"/>
    </sheetView>
  </sheetViews>
  <sheetFormatPr defaultRowHeight="12.75" x14ac:dyDescent="0.2"/>
  <cols>
    <col min="3" max="3" width="11.28515625" bestFit="1" customWidth="1"/>
    <col min="4" max="4" width="10.28515625" bestFit="1" customWidth="1"/>
    <col min="5" max="5" width="10.140625" bestFit="1" customWidth="1"/>
    <col min="6" max="6" width="9" bestFit="1" customWidth="1"/>
    <col min="7" max="7" width="10.28515625" bestFit="1" customWidth="1"/>
    <col min="8" max="8" width="7.28515625" bestFit="1" customWidth="1"/>
    <col min="9" max="9" width="7.7109375" bestFit="1" customWidth="1"/>
    <col min="10" max="10" width="8.28515625" bestFit="1" customWidth="1"/>
    <col min="11" max="11" width="6.7109375" bestFit="1" customWidth="1"/>
    <col min="12" max="13" width="7.85546875" bestFit="1" customWidth="1"/>
    <col min="14" max="14" width="8.7109375" bestFit="1" customWidth="1"/>
    <col min="15" max="15" width="7.7109375" bestFit="1" customWidth="1"/>
    <col min="16" max="16" width="7" bestFit="1" customWidth="1"/>
    <col min="17" max="17" width="10.28515625" bestFit="1" customWidth="1"/>
    <col min="21" max="31" width="9.140625" style="2"/>
  </cols>
  <sheetData>
    <row r="1" spans="1:17" ht="63.75" x14ac:dyDescent="0.2">
      <c r="B1" s="8" t="s">
        <v>3</v>
      </c>
      <c r="C1" s="8" t="s">
        <v>0</v>
      </c>
      <c r="D1" s="3" t="s">
        <v>4</v>
      </c>
      <c r="E1" s="3" t="s">
        <v>5</v>
      </c>
      <c r="F1" s="3" t="s">
        <v>6</v>
      </c>
      <c r="G1" s="3" t="s">
        <v>2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15</v>
      </c>
      <c r="P1" s="3" t="s">
        <v>16</v>
      </c>
      <c r="Q1" s="8" t="s">
        <v>14</v>
      </c>
    </row>
    <row r="2" spans="1:17" x14ac:dyDescent="0.2">
      <c r="A2" s="5">
        <f>DATE(B2,C2,1)</f>
        <v>36892</v>
      </c>
      <c r="B2">
        <v>2001</v>
      </c>
      <c r="C2">
        <v>1</v>
      </c>
      <c r="D2" s="2">
        <v>2768620</v>
      </c>
      <c r="E2" s="2">
        <v>13716</v>
      </c>
      <c r="F2" s="2">
        <v>39808</v>
      </c>
      <c r="G2" s="2">
        <v>130380</v>
      </c>
      <c r="H2" s="2"/>
      <c r="I2" s="2">
        <v>388</v>
      </c>
      <c r="J2" s="2">
        <v>514</v>
      </c>
      <c r="K2" s="2"/>
      <c r="L2" s="2">
        <v>3817</v>
      </c>
      <c r="M2" s="2"/>
      <c r="N2" s="2"/>
      <c r="O2" s="2"/>
      <c r="P2" s="2"/>
      <c r="Q2" s="2">
        <f>SUM(D2:P2)</f>
        <v>2957243</v>
      </c>
    </row>
    <row r="3" spans="1:17" x14ac:dyDescent="0.2">
      <c r="A3" s="5">
        <f t="shared" ref="A3:A66" si="0">DATE(B3,C3,1)</f>
        <v>36923</v>
      </c>
      <c r="B3">
        <v>2001</v>
      </c>
      <c r="C3">
        <v>2</v>
      </c>
      <c r="D3" s="2">
        <v>2595626</v>
      </c>
      <c r="E3" s="2">
        <v>12367</v>
      </c>
      <c r="F3" s="2">
        <v>41371</v>
      </c>
      <c r="G3" s="2">
        <v>141602</v>
      </c>
      <c r="H3" s="2"/>
      <c r="I3" s="2">
        <v>296</v>
      </c>
      <c r="J3" s="2">
        <v>393</v>
      </c>
      <c r="K3" s="2"/>
      <c r="L3" s="2">
        <v>4164</v>
      </c>
      <c r="M3" s="2"/>
      <c r="N3" s="2"/>
      <c r="O3" s="2"/>
      <c r="P3" s="2"/>
      <c r="Q3" s="2">
        <f t="shared" ref="Q3:Q66" si="1">SUM(D3:P3)</f>
        <v>2795819</v>
      </c>
    </row>
    <row r="4" spans="1:17" x14ac:dyDescent="0.2">
      <c r="A4" s="5">
        <f t="shared" si="0"/>
        <v>36951</v>
      </c>
      <c r="B4">
        <v>2001</v>
      </c>
      <c r="C4">
        <v>3</v>
      </c>
      <c r="D4" s="2">
        <v>2235985</v>
      </c>
      <c r="E4" s="2">
        <v>13636</v>
      </c>
      <c r="F4" s="2">
        <v>41615</v>
      </c>
      <c r="G4" s="2">
        <v>139404</v>
      </c>
      <c r="H4" s="2"/>
      <c r="I4" s="2">
        <v>359</v>
      </c>
      <c r="J4" s="2">
        <v>475</v>
      </c>
      <c r="K4" s="2"/>
      <c r="L4" s="2">
        <v>3867</v>
      </c>
      <c r="M4" s="2"/>
      <c r="N4" s="2"/>
      <c r="O4" s="2"/>
      <c r="P4" s="2"/>
      <c r="Q4" s="2">
        <f t="shared" si="1"/>
        <v>2435341</v>
      </c>
    </row>
    <row r="5" spans="1:17" x14ac:dyDescent="0.2">
      <c r="A5" s="5">
        <f t="shared" si="0"/>
        <v>36982</v>
      </c>
      <c r="B5">
        <v>2001</v>
      </c>
      <c r="C5">
        <v>4</v>
      </c>
      <c r="D5" s="2">
        <v>2458937</v>
      </c>
      <c r="E5" s="2">
        <v>12972</v>
      </c>
      <c r="F5" s="2">
        <v>43078</v>
      </c>
      <c r="G5" s="2">
        <v>157099</v>
      </c>
      <c r="H5" s="2"/>
      <c r="I5" s="2">
        <v>361</v>
      </c>
      <c r="J5" s="2">
        <v>479</v>
      </c>
      <c r="K5" s="2"/>
      <c r="L5" s="2">
        <v>4594</v>
      </c>
      <c r="M5" s="2"/>
      <c r="N5" s="2"/>
      <c r="O5" s="2"/>
      <c r="P5" s="2"/>
      <c r="Q5" s="2">
        <f t="shared" si="1"/>
        <v>2677520</v>
      </c>
    </row>
    <row r="6" spans="1:17" x14ac:dyDescent="0.2">
      <c r="A6" s="5">
        <f t="shared" si="0"/>
        <v>37012</v>
      </c>
      <c r="B6">
        <v>2001</v>
      </c>
      <c r="C6">
        <v>5</v>
      </c>
      <c r="D6" s="2">
        <v>2810777</v>
      </c>
      <c r="E6" s="2">
        <v>-129</v>
      </c>
      <c r="F6" s="2">
        <v>80173</v>
      </c>
      <c r="G6" s="2">
        <v>153429</v>
      </c>
      <c r="H6" s="2"/>
      <c r="I6" s="2">
        <v>405</v>
      </c>
      <c r="J6" s="2">
        <v>536</v>
      </c>
      <c r="K6" s="2"/>
      <c r="L6" s="2">
        <v>4930</v>
      </c>
      <c r="M6" s="2"/>
      <c r="N6" s="2"/>
      <c r="O6" s="2"/>
      <c r="P6" s="2"/>
      <c r="Q6" s="2">
        <f t="shared" si="1"/>
        <v>3050121</v>
      </c>
    </row>
    <row r="7" spans="1:17" x14ac:dyDescent="0.2">
      <c r="A7" s="5">
        <f t="shared" si="0"/>
        <v>37043</v>
      </c>
      <c r="B7">
        <v>2001</v>
      </c>
      <c r="C7">
        <v>6</v>
      </c>
      <c r="D7" s="2">
        <v>2738786</v>
      </c>
      <c r="E7" s="2">
        <v>14847</v>
      </c>
      <c r="F7" s="2">
        <v>45331</v>
      </c>
      <c r="G7" s="2">
        <v>143482</v>
      </c>
      <c r="H7" s="2"/>
      <c r="I7" s="2">
        <v>289</v>
      </c>
      <c r="J7" s="2">
        <v>382</v>
      </c>
      <c r="K7" s="2"/>
      <c r="L7" s="2">
        <v>6797</v>
      </c>
      <c r="M7" s="2"/>
      <c r="N7" s="2"/>
      <c r="O7" s="2"/>
      <c r="P7" s="2"/>
      <c r="Q7" s="2">
        <f t="shared" si="1"/>
        <v>2949914</v>
      </c>
    </row>
    <row r="8" spans="1:17" x14ac:dyDescent="0.2">
      <c r="A8" s="5">
        <f t="shared" si="0"/>
        <v>37073</v>
      </c>
      <c r="B8">
        <v>2001</v>
      </c>
      <c r="C8">
        <v>7</v>
      </c>
      <c r="D8" s="2">
        <v>3112204</v>
      </c>
      <c r="E8" s="2">
        <v>16025</v>
      </c>
      <c r="F8" s="2">
        <v>41934</v>
      </c>
      <c r="G8" s="2">
        <v>130214</v>
      </c>
      <c r="H8" s="2"/>
      <c r="I8" s="2">
        <v>282</v>
      </c>
      <c r="J8" s="2">
        <v>373</v>
      </c>
      <c r="K8" s="2"/>
      <c r="L8" s="2">
        <v>5178</v>
      </c>
      <c r="M8" s="2"/>
      <c r="N8" s="2"/>
      <c r="O8" s="2"/>
      <c r="P8" s="2"/>
      <c r="Q8" s="2">
        <f t="shared" si="1"/>
        <v>3306210</v>
      </c>
    </row>
    <row r="9" spans="1:17" x14ac:dyDescent="0.2">
      <c r="A9" s="5">
        <f t="shared" si="0"/>
        <v>37104</v>
      </c>
      <c r="B9">
        <v>2001</v>
      </c>
      <c r="C9">
        <v>8</v>
      </c>
      <c r="D9" s="2">
        <v>3090968</v>
      </c>
      <c r="E9" s="2">
        <v>16318</v>
      </c>
      <c r="F9" s="2">
        <v>39666</v>
      </c>
      <c r="G9" s="2">
        <v>127168</v>
      </c>
      <c r="H9" s="2"/>
      <c r="I9" s="2">
        <v>57</v>
      </c>
      <c r="J9" s="2">
        <v>75</v>
      </c>
      <c r="K9" s="2"/>
      <c r="L9" s="2">
        <v>4835</v>
      </c>
      <c r="M9" s="2"/>
      <c r="N9" s="2"/>
      <c r="O9" s="2"/>
      <c r="P9" s="2"/>
      <c r="Q9" s="2">
        <f t="shared" si="1"/>
        <v>3279087</v>
      </c>
    </row>
    <row r="10" spans="1:17" x14ac:dyDescent="0.2">
      <c r="A10" s="5">
        <f t="shared" si="0"/>
        <v>37135</v>
      </c>
      <c r="B10">
        <v>2001</v>
      </c>
      <c r="C10">
        <v>9</v>
      </c>
      <c r="D10" s="2">
        <v>2987771</v>
      </c>
      <c r="E10" s="2">
        <v>13057</v>
      </c>
      <c r="F10" s="2">
        <v>35923</v>
      </c>
      <c r="G10" s="2">
        <v>118606</v>
      </c>
      <c r="H10" s="2"/>
      <c r="I10" s="2">
        <v>415</v>
      </c>
      <c r="J10" s="2">
        <v>549</v>
      </c>
      <c r="K10" s="2"/>
      <c r="L10" s="2">
        <v>4031</v>
      </c>
      <c r="M10" s="2"/>
      <c r="N10" s="2"/>
      <c r="O10" s="2"/>
      <c r="P10" s="2"/>
      <c r="Q10" s="2">
        <f t="shared" si="1"/>
        <v>3160352</v>
      </c>
    </row>
    <row r="11" spans="1:17" x14ac:dyDescent="0.2">
      <c r="A11" s="5">
        <f t="shared" si="0"/>
        <v>37165</v>
      </c>
      <c r="B11">
        <v>2001</v>
      </c>
      <c r="C11">
        <v>10</v>
      </c>
      <c r="D11" s="2">
        <v>3044640</v>
      </c>
      <c r="E11" s="2">
        <v>15866</v>
      </c>
      <c r="F11" s="2">
        <v>32150</v>
      </c>
      <c r="G11" s="2">
        <v>89242</v>
      </c>
      <c r="H11" s="2"/>
      <c r="I11" s="2">
        <v>416</v>
      </c>
      <c r="J11" s="2">
        <v>551</v>
      </c>
      <c r="K11" s="2"/>
      <c r="L11" s="2">
        <v>4007</v>
      </c>
      <c r="M11" s="2"/>
      <c r="N11" s="2"/>
      <c r="O11" s="2"/>
      <c r="P11" s="2"/>
      <c r="Q11" s="2">
        <f t="shared" si="1"/>
        <v>3186872</v>
      </c>
    </row>
    <row r="12" spans="1:17" x14ac:dyDescent="0.2">
      <c r="A12" s="5">
        <f t="shared" si="0"/>
        <v>37196</v>
      </c>
      <c r="B12">
        <v>2001</v>
      </c>
      <c r="C12">
        <v>11</v>
      </c>
      <c r="D12" s="2">
        <v>2938357</v>
      </c>
      <c r="E12" s="2">
        <v>14003</v>
      </c>
      <c r="F12" s="2">
        <v>32906</v>
      </c>
      <c r="G12" s="2">
        <v>55453</v>
      </c>
      <c r="H12" s="2"/>
      <c r="I12" s="2">
        <v>397</v>
      </c>
      <c r="J12" s="2">
        <v>527</v>
      </c>
      <c r="K12" s="2"/>
      <c r="L12" s="2">
        <v>4994</v>
      </c>
      <c r="M12" s="2"/>
      <c r="N12" s="2"/>
      <c r="O12" s="2"/>
      <c r="P12" s="2"/>
      <c r="Q12" s="2">
        <f t="shared" si="1"/>
        <v>3046637</v>
      </c>
    </row>
    <row r="13" spans="1:17" x14ac:dyDescent="0.2">
      <c r="A13" s="5">
        <f t="shared" si="0"/>
        <v>37226</v>
      </c>
      <c r="B13">
        <v>2001</v>
      </c>
      <c r="C13">
        <v>12</v>
      </c>
      <c r="D13" s="2">
        <v>2896637</v>
      </c>
      <c r="E13" s="2">
        <v>10064</v>
      </c>
      <c r="F13" s="2">
        <v>34451</v>
      </c>
      <c r="G13" s="2">
        <v>59998</v>
      </c>
      <c r="H13" s="2"/>
      <c r="I13" s="2">
        <v>483</v>
      </c>
      <c r="J13" s="2">
        <v>640</v>
      </c>
      <c r="K13" s="2"/>
      <c r="L13" s="2">
        <v>6361</v>
      </c>
      <c r="M13" s="2"/>
      <c r="N13" s="2"/>
      <c r="O13" s="2"/>
      <c r="P13" s="2"/>
      <c r="Q13" s="2">
        <f t="shared" si="1"/>
        <v>3008634</v>
      </c>
    </row>
    <row r="14" spans="1:17" x14ac:dyDescent="0.2">
      <c r="A14" s="5">
        <f t="shared" si="0"/>
        <v>37257</v>
      </c>
      <c r="B14">
        <v>2002</v>
      </c>
      <c r="C14">
        <v>1</v>
      </c>
      <c r="D14" s="2">
        <v>3235773</v>
      </c>
      <c r="E14" s="2">
        <v>19506</v>
      </c>
      <c r="F14" s="2">
        <v>35649</v>
      </c>
      <c r="G14" s="2">
        <v>58553</v>
      </c>
      <c r="H14" s="2"/>
      <c r="I14" s="2">
        <v>477</v>
      </c>
      <c r="J14" s="2">
        <v>606</v>
      </c>
      <c r="K14" s="2">
        <v>0</v>
      </c>
      <c r="L14" s="2">
        <v>3521</v>
      </c>
      <c r="M14" s="2"/>
      <c r="N14" s="2"/>
      <c r="O14" s="2"/>
      <c r="P14" s="2"/>
      <c r="Q14" s="2">
        <f t="shared" si="1"/>
        <v>3354085</v>
      </c>
    </row>
    <row r="15" spans="1:17" x14ac:dyDescent="0.2">
      <c r="A15" s="5">
        <f t="shared" si="0"/>
        <v>37288</v>
      </c>
      <c r="B15">
        <v>2002</v>
      </c>
      <c r="C15">
        <v>2</v>
      </c>
      <c r="D15" s="2">
        <v>2713503</v>
      </c>
      <c r="E15" s="2">
        <v>17549</v>
      </c>
      <c r="F15" s="2">
        <v>31461</v>
      </c>
      <c r="G15" s="2">
        <v>56236</v>
      </c>
      <c r="H15" s="2"/>
      <c r="I15" s="2">
        <v>418</v>
      </c>
      <c r="J15" s="2">
        <v>531</v>
      </c>
      <c r="K15" s="2">
        <v>0</v>
      </c>
      <c r="L15" s="2">
        <v>4180</v>
      </c>
      <c r="M15" s="2"/>
      <c r="N15" s="2"/>
      <c r="O15" s="2"/>
      <c r="P15" s="2"/>
      <c r="Q15" s="2">
        <f t="shared" si="1"/>
        <v>2823878</v>
      </c>
    </row>
    <row r="16" spans="1:17" x14ac:dyDescent="0.2">
      <c r="A16" s="5">
        <f t="shared" si="0"/>
        <v>37316</v>
      </c>
      <c r="B16">
        <v>2002</v>
      </c>
      <c r="C16">
        <v>3</v>
      </c>
      <c r="D16" s="2">
        <v>2501883</v>
      </c>
      <c r="E16" s="2">
        <v>18207</v>
      </c>
      <c r="F16" s="2">
        <v>33791</v>
      </c>
      <c r="G16" s="2">
        <v>76716</v>
      </c>
      <c r="H16" s="2"/>
      <c r="I16" s="2">
        <v>479</v>
      </c>
      <c r="J16" s="2">
        <v>610</v>
      </c>
      <c r="K16" s="2">
        <v>0</v>
      </c>
      <c r="L16" s="2">
        <v>4784</v>
      </c>
      <c r="M16" s="2"/>
      <c r="N16" s="2"/>
      <c r="O16" s="2"/>
      <c r="P16" s="2"/>
      <c r="Q16" s="2">
        <f t="shared" si="1"/>
        <v>2636470</v>
      </c>
    </row>
    <row r="17" spans="1:17" x14ac:dyDescent="0.2">
      <c r="A17" s="5">
        <f t="shared" si="0"/>
        <v>37347</v>
      </c>
      <c r="B17">
        <v>2002</v>
      </c>
      <c r="C17">
        <v>4</v>
      </c>
      <c r="D17" s="2">
        <v>2749075</v>
      </c>
      <c r="E17" s="2">
        <v>15510</v>
      </c>
      <c r="F17" s="2">
        <v>41751</v>
      </c>
      <c r="G17" s="2">
        <v>79655</v>
      </c>
      <c r="H17" s="2"/>
      <c r="I17" s="2">
        <v>456</v>
      </c>
      <c r="J17" s="2">
        <v>581</v>
      </c>
      <c r="K17" s="2">
        <v>0</v>
      </c>
      <c r="L17" s="2">
        <v>4303</v>
      </c>
      <c r="M17" s="2"/>
      <c r="N17" s="2"/>
      <c r="O17" s="2"/>
      <c r="P17" s="2"/>
      <c r="Q17" s="2">
        <f t="shared" si="1"/>
        <v>2891331</v>
      </c>
    </row>
    <row r="18" spans="1:17" x14ac:dyDescent="0.2">
      <c r="A18" s="5">
        <f t="shared" si="0"/>
        <v>37377</v>
      </c>
      <c r="B18">
        <v>2002</v>
      </c>
      <c r="C18">
        <v>5</v>
      </c>
      <c r="D18" s="2">
        <v>2751611</v>
      </c>
      <c r="E18" s="2">
        <v>18705</v>
      </c>
      <c r="F18" s="2">
        <v>67325</v>
      </c>
      <c r="G18" s="2">
        <v>85806</v>
      </c>
      <c r="H18" s="2"/>
      <c r="I18" s="2">
        <v>408</v>
      </c>
      <c r="J18" s="2">
        <v>520</v>
      </c>
      <c r="K18" s="2">
        <v>0</v>
      </c>
      <c r="L18" s="2">
        <v>3756</v>
      </c>
      <c r="M18" s="2"/>
      <c r="N18" s="2"/>
      <c r="O18" s="2"/>
      <c r="P18" s="2"/>
      <c r="Q18" s="2">
        <f t="shared" si="1"/>
        <v>2928131</v>
      </c>
    </row>
    <row r="19" spans="1:17" x14ac:dyDescent="0.2">
      <c r="A19" s="5">
        <f t="shared" si="0"/>
        <v>37408</v>
      </c>
      <c r="B19">
        <v>2002</v>
      </c>
      <c r="C19">
        <v>6</v>
      </c>
      <c r="D19" s="2">
        <v>2798147</v>
      </c>
      <c r="E19" s="2">
        <v>16771</v>
      </c>
      <c r="F19" s="2">
        <v>40288</v>
      </c>
      <c r="G19" s="2">
        <v>64768</v>
      </c>
      <c r="H19" s="2"/>
      <c r="I19" s="2">
        <v>353</v>
      </c>
      <c r="J19" s="2">
        <v>449</v>
      </c>
      <c r="K19" s="2">
        <v>0</v>
      </c>
      <c r="L19" s="2">
        <v>4633</v>
      </c>
      <c r="M19" s="2"/>
      <c r="N19" s="2"/>
      <c r="O19" s="2"/>
      <c r="P19" s="2"/>
      <c r="Q19" s="2">
        <f t="shared" si="1"/>
        <v>2925409</v>
      </c>
    </row>
    <row r="20" spans="1:17" x14ac:dyDescent="0.2">
      <c r="A20" s="5">
        <f t="shared" si="0"/>
        <v>37438</v>
      </c>
      <c r="B20">
        <v>2002</v>
      </c>
      <c r="C20">
        <v>7</v>
      </c>
      <c r="D20" s="2">
        <v>3116105</v>
      </c>
      <c r="E20" s="2">
        <v>17283</v>
      </c>
      <c r="F20" s="2">
        <v>39006</v>
      </c>
      <c r="G20" s="2">
        <v>131723</v>
      </c>
      <c r="H20" s="2"/>
      <c r="I20" s="2">
        <v>406</v>
      </c>
      <c r="J20" s="2">
        <v>516</v>
      </c>
      <c r="K20" s="2">
        <v>0</v>
      </c>
      <c r="L20" s="2">
        <v>4800</v>
      </c>
      <c r="M20" s="2"/>
      <c r="N20" s="2"/>
      <c r="O20" s="2"/>
      <c r="P20" s="2"/>
      <c r="Q20" s="2">
        <f t="shared" si="1"/>
        <v>3309839</v>
      </c>
    </row>
    <row r="21" spans="1:17" x14ac:dyDescent="0.2">
      <c r="A21" s="5">
        <f t="shared" si="0"/>
        <v>37469</v>
      </c>
      <c r="B21">
        <v>2002</v>
      </c>
      <c r="C21">
        <v>8</v>
      </c>
      <c r="D21" s="2">
        <v>2969161</v>
      </c>
      <c r="E21" s="2">
        <v>13675</v>
      </c>
      <c r="F21" s="2">
        <v>36921</v>
      </c>
      <c r="G21" s="2">
        <v>186229</v>
      </c>
      <c r="H21" s="2"/>
      <c r="I21" s="2">
        <v>163</v>
      </c>
      <c r="J21" s="2">
        <v>207</v>
      </c>
      <c r="K21" s="2">
        <v>0</v>
      </c>
      <c r="L21" s="2">
        <v>5555</v>
      </c>
      <c r="M21" s="2"/>
      <c r="N21" s="2"/>
      <c r="O21" s="2"/>
      <c r="P21" s="2"/>
      <c r="Q21" s="2">
        <f t="shared" si="1"/>
        <v>3211911</v>
      </c>
    </row>
    <row r="22" spans="1:17" x14ac:dyDescent="0.2">
      <c r="A22" s="5">
        <f t="shared" si="0"/>
        <v>37500</v>
      </c>
      <c r="B22">
        <v>2002</v>
      </c>
      <c r="C22">
        <v>9</v>
      </c>
      <c r="D22" s="2">
        <v>3004337</v>
      </c>
      <c r="E22" s="2">
        <v>19992</v>
      </c>
      <c r="F22" s="2">
        <v>35020</v>
      </c>
      <c r="G22" s="2">
        <v>205674</v>
      </c>
      <c r="H22" s="2"/>
      <c r="I22" s="2">
        <v>431</v>
      </c>
      <c r="J22" s="2">
        <v>549</v>
      </c>
      <c r="K22" s="2">
        <v>0</v>
      </c>
      <c r="L22" s="2">
        <v>4397</v>
      </c>
      <c r="M22" s="2"/>
      <c r="N22" s="2"/>
      <c r="O22" s="2"/>
      <c r="P22" s="2"/>
      <c r="Q22" s="2">
        <f t="shared" si="1"/>
        <v>3270400</v>
      </c>
    </row>
    <row r="23" spans="1:17" x14ac:dyDescent="0.2">
      <c r="A23" s="5">
        <f t="shared" si="0"/>
        <v>37530</v>
      </c>
      <c r="B23">
        <v>2002</v>
      </c>
      <c r="C23">
        <v>10</v>
      </c>
      <c r="D23" s="2">
        <v>2906261</v>
      </c>
      <c r="E23" s="2">
        <v>20532</v>
      </c>
      <c r="F23" s="2">
        <v>32525</v>
      </c>
      <c r="G23" s="2">
        <v>217016</v>
      </c>
      <c r="H23" s="2"/>
      <c r="I23" s="2">
        <v>455</v>
      </c>
      <c r="J23" s="2">
        <v>579</v>
      </c>
      <c r="K23" s="2">
        <v>0</v>
      </c>
      <c r="L23" s="2">
        <v>3323</v>
      </c>
      <c r="M23" s="2"/>
      <c r="N23" s="2"/>
      <c r="O23" s="2"/>
      <c r="P23" s="2"/>
      <c r="Q23" s="2">
        <f t="shared" si="1"/>
        <v>3180691</v>
      </c>
    </row>
    <row r="24" spans="1:17" x14ac:dyDescent="0.2">
      <c r="A24" s="5">
        <f t="shared" si="0"/>
        <v>37561</v>
      </c>
      <c r="B24">
        <v>2002</v>
      </c>
      <c r="C24">
        <v>11</v>
      </c>
      <c r="D24" s="2">
        <v>2737835</v>
      </c>
      <c r="E24" s="2">
        <v>19312</v>
      </c>
      <c r="F24" s="2">
        <v>31267</v>
      </c>
      <c r="G24" s="2">
        <v>98083</v>
      </c>
      <c r="H24" s="2"/>
      <c r="I24" s="2">
        <v>429</v>
      </c>
      <c r="J24" s="2">
        <v>545</v>
      </c>
      <c r="K24" s="2">
        <v>0</v>
      </c>
      <c r="L24" s="2">
        <v>4025</v>
      </c>
      <c r="M24" s="2"/>
      <c r="N24" s="2"/>
      <c r="O24" s="2"/>
      <c r="P24" s="2"/>
      <c r="Q24" s="2">
        <f t="shared" si="1"/>
        <v>2891496</v>
      </c>
    </row>
    <row r="25" spans="1:17" x14ac:dyDescent="0.2">
      <c r="A25" s="5">
        <f t="shared" si="0"/>
        <v>37591</v>
      </c>
      <c r="B25">
        <v>2002</v>
      </c>
      <c r="C25">
        <v>12</v>
      </c>
      <c r="D25" s="2">
        <v>3004032</v>
      </c>
      <c r="E25" s="2">
        <v>20610</v>
      </c>
      <c r="F25" s="2">
        <v>32728</v>
      </c>
      <c r="G25" s="2">
        <v>119721</v>
      </c>
      <c r="H25" s="2"/>
      <c r="I25" s="2">
        <v>453</v>
      </c>
      <c r="J25" s="2">
        <v>576</v>
      </c>
      <c r="K25" s="2">
        <v>0</v>
      </c>
      <c r="L25" s="2">
        <v>6243</v>
      </c>
      <c r="M25" s="2"/>
      <c r="N25" s="2"/>
      <c r="O25" s="2"/>
      <c r="P25" s="2"/>
      <c r="Q25" s="2">
        <f t="shared" si="1"/>
        <v>3184363</v>
      </c>
    </row>
    <row r="26" spans="1:17" x14ac:dyDescent="0.2">
      <c r="A26" s="5">
        <f t="shared" si="0"/>
        <v>37622</v>
      </c>
      <c r="B26">
        <v>2003</v>
      </c>
      <c r="C26">
        <v>1</v>
      </c>
      <c r="D26" s="2">
        <v>3178005</v>
      </c>
      <c r="E26" s="2">
        <v>17905</v>
      </c>
      <c r="F26" s="2">
        <v>31207</v>
      </c>
      <c r="G26" s="2">
        <v>141526</v>
      </c>
      <c r="H26" s="2"/>
      <c r="I26" s="2">
        <v>369</v>
      </c>
      <c r="J26" s="2">
        <v>451</v>
      </c>
      <c r="K26" s="2">
        <v>0</v>
      </c>
      <c r="L26" s="2">
        <v>3150</v>
      </c>
      <c r="M26" s="2"/>
      <c r="N26" s="2"/>
      <c r="O26" s="2"/>
      <c r="P26" s="2"/>
      <c r="Q26" s="2">
        <f t="shared" si="1"/>
        <v>3372613</v>
      </c>
    </row>
    <row r="27" spans="1:17" x14ac:dyDescent="0.2">
      <c r="A27" s="5">
        <f t="shared" si="0"/>
        <v>37653</v>
      </c>
      <c r="B27">
        <v>2003</v>
      </c>
      <c r="C27">
        <v>2</v>
      </c>
      <c r="D27" s="2">
        <v>2532410</v>
      </c>
      <c r="E27" s="2">
        <v>15730</v>
      </c>
      <c r="F27" s="2">
        <v>33082</v>
      </c>
      <c r="G27" s="2">
        <v>122860</v>
      </c>
      <c r="H27" s="2"/>
      <c r="I27" s="2">
        <v>296</v>
      </c>
      <c r="J27" s="2">
        <v>362</v>
      </c>
      <c r="K27" s="2">
        <v>0</v>
      </c>
      <c r="L27" s="2">
        <v>4435</v>
      </c>
      <c r="M27" s="2"/>
      <c r="N27" s="2"/>
      <c r="O27" s="2"/>
      <c r="P27" s="2"/>
      <c r="Q27" s="2">
        <f t="shared" si="1"/>
        <v>2709175</v>
      </c>
    </row>
    <row r="28" spans="1:17" x14ac:dyDescent="0.2">
      <c r="A28" s="5">
        <f t="shared" si="0"/>
        <v>37681</v>
      </c>
      <c r="B28">
        <v>2003</v>
      </c>
      <c r="C28">
        <v>3</v>
      </c>
      <c r="D28" s="2">
        <v>2463100</v>
      </c>
      <c r="E28" s="2">
        <v>17270</v>
      </c>
      <c r="F28" s="2">
        <v>32692</v>
      </c>
      <c r="G28" s="2">
        <v>117453</v>
      </c>
      <c r="H28" s="2"/>
      <c r="I28" s="2">
        <v>288</v>
      </c>
      <c r="J28" s="2">
        <v>352</v>
      </c>
      <c r="K28" s="2">
        <v>0</v>
      </c>
      <c r="L28" s="2">
        <v>3815</v>
      </c>
      <c r="M28" s="2"/>
      <c r="N28" s="2"/>
      <c r="O28" s="2"/>
      <c r="P28" s="2"/>
      <c r="Q28" s="2">
        <f t="shared" si="1"/>
        <v>2634970</v>
      </c>
    </row>
    <row r="29" spans="1:17" x14ac:dyDescent="0.2">
      <c r="A29" s="5">
        <f t="shared" si="0"/>
        <v>37712</v>
      </c>
      <c r="B29">
        <v>2003</v>
      </c>
      <c r="C29">
        <v>4</v>
      </c>
      <c r="D29" s="2">
        <v>2749274</v>
      </c>
      <c r="E29" s="2">
        <v>16390</v>
      </c>
      <c r="F29" s="2">
        <v>35803</v>
      </c>
      <c r="G29" s="2">
        <v>158292</v>
      </c>
      <c r="H29" s="2"/>
      <c r="I29" s="2">
        <v>324</v>
      </c>
      <c r="J29" s="2">
        <v>396</v>
      </c>
      <c r="K29" s="2">
        <v>0</v>
      </c>
      <c r="L29" s="2">
        <v>2924</v>
      </c>
      <c r="M29" s="2"/>
      <c r="N29" s="2"/>
      <c r="O29" s="2"/>
      <c r="P29" s="2"/>
      <c r="Q29" s="2">
        <f t="shared" si="1"/>
        <v>2963403</v>
      </c>
    </row>
    <row r="30" spans="1:17" x14ac:dyDescent="0.2">
      <c r="A30" s="5">
        <f t="shared" si="0"/>
        <v>37742</v>
      </c>
      <c r="B30">
        <v>2003</v>
      </c>
      <c r="C30">
        <v>5</v>
      </c>
      <c r="D30" s="2">
        <v>3162534</v>
      </c>
      <c r="E30" s="2">
        <v>17263</v>
      </c>
      <c r="F30" s="2">
        <v>66480</v>
      </c>
      <c r="G30" s="2">
        <v>87963</v>
      </c>
      <c r="H30" s="2"/>
      <c r="I30" s="2">
        <v>365</v>
      </c>
      <c r="J30" s="2">
        <v>446</v>
      </c>
      <c r="K30" s="2">
        <v>0</v>
      </c>
      <c r="L30" s="2">
        <v>2675</v>
      </c>
      <c r="M30" s="2"/>
      <c r="N30" s="2"/>
      <c r="O30" s="2"/>
      <c r="P30" s="2"/>
      <c r="Q30" s="2">
        <f t="shared" si="1"/>
        <v>3337726</v>
      </c>
    </row>
    <row r="31" spans="1:17" x14ac:dyDescent="0.2">
      <c r="A31" s="5">
        <f t="shared" si="0"/>
        <v>37773</v>
      </c>
      <c r="B31">
        <v>2003</v>
      </c>
      <c r="C31">
        <v>6</v>
      </c>
      <c r="D31" s="2">
        <v>2998328</v>
      </c>
      <c r="E31" s="2">
        <v>16571</v>
      </c>
      <c r="F31" s="2">
        <v>20318</v>
      </c>
      <c r="G31" s="2">
        <v>109400</v>
      </c>
      <c r="H31" s="2"/>
      <c r="I31" s="2">
        <v>344</v>
      </c>
      <c r="J31" s="2">
        <v>421</v>
      </c>
      <c r="K31" s="2">
        <v>0</v>
      </c>
      <c r="L31" s="2">
        <v>2236</v>
      </c>
      <c r="M31" s="2"/>
      <c r="N31" s="2"/>
      <c r="O31" s="2"/>
      <c r="P31" s="2"/>
      <c r="Q31" s="2">
        <f t="shared" si="1"/>
        <v>3147618</v>
      </c>
    </row>
    <row r="32" spans="1:17" x14ac:dyDescent="0.2">
      <c r="A32" s="5">
        <f t="shared" si="0"/>
        <v>37803</v>
      </c>
      <c r="B32">
        <v>2003</v>
      </c>
      <c r="C32">
        <v>7</v>
      </c>
      <c r="D32" s="2">
        <v>3336090</v>
      </c>
      <c r="E32" s="2">
        <v>16730</v>
      </c>
      <c r="F32" s="2">
        <v>39869</v>
      </c>
      <c r="G32" s="2">
        <v>189296</v>
      </c>
      <c r="H32" s="2"/>
      <c r="I32" s="2">
        <v>392</v>
      </c>
      <c r="J32" s="2">
        <v>479</v>
      </c>
      <c r="K32" s="2">
        <v>0</v>
      </c>
      <c r="L32" s="2">
        <v>1043</v>
      </c>
      <c r="M32" s="2"/>
      <c r="N32" s="2"/>
      <c r="O32" s="2"/>
      <c r="P32" s="2"/>
      <c r="Q32" s="2">
        <f t="shared" si="1"/>
        <v>3583899</v>
      </c>
    </row>
    <row r="33" spans="1:17" x14ac:dyDescent="0.2">
      <c r="A33" s="5">
        <f t="shared" si="0"/>
        <v>37834</v>
      </c>
      <c r="B33">
        <v>2003</v>
      </c>
      <c r="C33">
        <v>8</v>
      </c>
      <c r="D33" s="2">
        <v>3293188</v>
      </c>
      <c r="E33" s="2">
        <v>16321</v>
      </c>
      <c r="F33" s="2">
        <v>35425</v>
      </c>
      <c r="G33" s="2">
        <v>178793</v>
      </c>
      <c r="H33" s="2"/>
      <c r="I33" s="2">
        <v>386</v>
      </c>
      <c r="J33" s="2">
        <v>471</v>
      </c>
      <c r="K33" s="2">
        <v>0</v>
      </c>
      <c r="L33" s="2">
        <v>2045</v>
      </c>
      <c r="M33" s="2"/>
      <c r="N33" s="2"/>
      <c r="O33" s="2"/>
      <c r="P33" s="2"/>
      <c r="Q33" s="2">
        <f t="shared" si="1"/>
        <v>3526629</v>
      </c>
    </row>
    <row r="34" spans="1:17" x14ac:dyDescent="0.2">
      <c r="A34" s="5">
        <f t="shared" si="0"/>
        <v>37865</v>
      </c>
      <c r="B34">
        <v>2003</v>
      </c>
      <c r="C34">
        <v>9</v>
      </c>
      <c r="D34" s="2">
        <v>3064771</v>
      </c>
      <c r="E34" s="2">
        <v>15637</v>
      </c>
      <c r="F34" s="2">
        <v>30868</v>
      </c>
      <c r="G34" s="2">
        <v>113582</v>
      </c>
      <c r="H34" s="2"/>
      <c r="I34" s="2">
        <v>353</v>
      </c>
      <c r="J34" s="2">
        <v>431</v>
      </c>
      <c r="K34" s="2">
        <v>0</v>
      </c>
      <c r="L34" s="2">
        <v>1935</v>
      </c>
      <c r="M34" s="2"/>
      <c r="N34" s="2"/>
      <c r="O34" s="2"/>
      <c r="P34" s="2"/>
      <c r="Q34" s="2">
        <f t="shared" si="1"/>
        <v>3227577</v>
      </c>
    </row>
    <row r="35" spans="1:17" x14ac:dyDescent="0.2">
      <c r="A35" s="5">
        <f t="shared" si="0"/>
        <v>37895</v>
      </c>
      <c r="B35">
        <v>2003</v>
      </c>
      <c r="C35">
        <v>10</v>
      </c>
      <c r="D35" s="2">
        <v>3047387</v>
      </c>
      <c r="E35" s="2">
        <v>13987</v>
      </c>
      <c r="F35" s="2">
        <v>31347</v>
      </c>
      <c r="G35" s="2">
        <v>104493</v>
      </c>
      <c r="H35" s="2"/>
      <c r="I35" s="2">
        <v>350</v>
      </c>
      <c r="J35" s="2">
        <v>428</v>
      </c>
      <c r="K35" s="2">
        <v>0</v>
      </c>
      <c r="L35" s="2">
        <v>2947</v>
      </c>
      <c r="M35" s="2"/>
      <c r="N35" s="2"/>
      <c r="O35" s="2"/>
      <c r="P35" s="2"/>
      <c r="Q35" s="2">
        <f t="shared" si="1"/>
        <v>3200939</v>
      </c>
    </row>
    <row r="36" spans="1:17" x14ac:dyDescent="0.2">
      <c r="A36" s="5">
        <f t="shared" si="0"/>
        <v>37926</v>
      </c>
      <c r="B36">
        <v>2003</v>
      </c>
      <c r="C36">
        <v>11</v>
      </c>
      <c r="D36" s="2">
        <v>3031792</v>
      </c>
      <c r="E36" s="2">
        <v>17293</v>
      </c>
      <c r="F36" s="2">
        <v>30834</v>
      </c>
      <c r="G36" s="2">
        <v>27580</v>
      </c>
      <c r="H36" s="2"/>
      <c r="I36" s="2">
        <v>340</v>
      </c>
      <c r="J36" s="2">
        <v>416</v>
      </c>
      <c r="K36" s="2">
        <v>0</v>
      </c>
      <c r="L36" s="2">
        <v>1979</v>
      </c>
      <c r="M36" s="2"/>
      <c r="N36" s="2"/>
      <c r="O36" s="2"/>
      <c r="P36" s="2"/>
      <c r="Q36" s="2">
        <f t="shared" si="1"/>
        <v>3110234</v>
      </c>
    </row>
    <row r="37" spans="1:17" x14ac:dyDescent="0.2">
      <c r="A37" s="5">
        <f t="shared" si="0"/>
        <v>37956</v>
      </c>
      <c r="B37">
        <v>2003</v>
      </c>
      <c r="C37">
        <v>12</v>
      </c>
      <c r="D37" s="2">
        <v>3121769</v>
      </c>
      <c r="E37" s="2">
        <v>17368</v>
      </c>
      <c r="F37" s="2">
        <v>33413</v>
      </c>
      <c r="G37" s="2">
        <v>31870</v>
      </c>
      <c r="H37" s="2"/>
      <c r="I37" s="2">
        <v>351</v>
      </c>
      <c r="J37" s="2">
        <v>429</v>
      </c>
      <c r="K37" s="2">
        <v>0</v>
      </c>
      <c r="L37" s="2">
        <v>3682</v>
      </c>
      <c r="M37" s="2"/>
      <c r="N37" s="2"/>
      <c r="O37" s="2"/>
      <c r="P37" s="2"/>
      <c r="Q37" s="2">
        <f t="shared" si="1"/>
        <v>3208882</v>
      </c>
    </row>
    <row r="38" spans="1:17" x14ac:dyDescent="0.2">
      <c r="A38" s="5">
        <f t="shared" si="0"/>
        <v>37987</v>
      </c>
      <c r="B38">
        <v>2004</v>
      </c>
      <c r="C38">
        <v>1</v>
      </c>
      <c r="D38" s="2">
        <v>3153617</v>
      </c>
      <c r="E38" s="2">
        <v>17157</v>
      </c>
      <c r="F38" s="2">
        <v>32809</v>
      </c>
      <c r="G38" s="2">
        <v>31281</v>
      </c>
      <c r="H38" s="2"/>
      <c r="I38" s="2">
        <v>261</v>
      </c>
      <c r="J38" s="2">
        <v>319</v>
      </c>
      <c r="K38" s="2">
        <v>0</v>
      </c>
      <c r="L38" s="2">
        <v>2636</v>
      </c>
      <c r="M38" s="2"/>
      <c r="N38" s="2"/>
      <c r="O38" s="2"/>
      <c r="P38" s="2"/>
      <c r="Q38" s="2">
        <f t="shared" si="1"/>
        <v>3238080</v>
      </c>
    </row>
    <row r="39" spans="1:17" x14ac:dyDescent="0.2">
      <c r="A39" s="5">
        <f t="shared" si="0"/>
        <v>38018</v>
      </c>
      <c r="B39">
        <v>2004</v>
      </c>
      <c r="C39">
        <v>2</v>
      </c>
      <c r="D39" s="2">
        <v>2650926</v>
      </c>
      <c r="E39" s="2">
        <v>15771</v>
      </c>
      <c r="F39" s="2">
        <v>31130</v>
      </c>
      <c r="G39" s="2">
        <v>34188</v>
      </c>
      <c r="H39" s="2"/>
      <c r="I39" s="2">
        <v>260</v>
      </c>
      <c r="J39" s="2">
        <v>318</v>
      </c>
      <c r="K39" s="2">
        <v>0</v>
      </c>
      <c r="L39" s="2">
        <v>3930</v>
      </c>
      <c r="M39" s="2"/>
      <c r="N39" s="2"/>
      <c r="O39" s="2"/>
      <c r="P39" s="2"/>
      <c r="Q39" s="2">
        <f t="shared" si="1"/>
        <v>2736523</v>
      </c>
    </row>
    <row r="40" spans="1:17" x14ac:dyDescent="0.2">
      <c r="A40" s="5">
        <f t="shared" si="0"/>
        <v>38047</v>
      </c>
      <c r="B40">
        <v>2004</v>
      </c>
      <c r="C40">
        <v>3</v>
      </c>
      <c r="D40" s="2">
        <v>2578045</v>
      </c>
      <c r="E40" s="2">
        <v>15580</v>
      </c>
      <c r="F40" s="2">
        <v>33826</v>
      </c>
      <c r="G40" s="2">
        <v>26144</v>
      </c>
      <c r="H40" s="2"/>
      <c r="I40" s="2">
        <v>260</v>
      </c>
      <c r="J40" s="2">
        <v>318</v>
      </c>
      <c r="K40" s="2">
        <v>0</v>
      </c>
      <c r="L40" s="2">
        <v>3453</v>
      </c>
      <c r="M40" s="2"/>
      <c r="N40" s="2"/>
      <c r="O40" s="2"/>
      <c r="P40" s="2"/>
      <c r="Q40" s="2">
        <f t="shared" si="1"/>
        <v>2657626</v>
      </c>
    </row>
    <row r="41" spans="1:17" x14ac:dyDescent="0.2">
      <c r="A41" s="5">
        <f t="shared" si="0"/>
        <v>38078</v>
      </c>
      <c r="B41">
        <v>2004</v>
      </c>
      <c r="C41">
        <v>4</v>
      </c>
      <c r="D41" s="2">
        <v>2766624</v>
      </c>
      <c r="E41" s="2">
        <v>17048</v>
      </c>
      <c r="F41" s="2">
        <v>31945</v>
      </c>
      <c r="G41" s="2">
        <v>62438</v>
      </c>
      <c r="H41" s="2"/>
      <c r="I41" s="2">
        <v>260</v>
      </c>
      <c r="J41" s="2">
        <v>318</v>
      </c>
      <c r="K41" s="2">
        <v>0</v>
      </c>
      <c r="L41" s="2">
        <v>3981</v>
      </c>
      <c r="M41" s="2"/>
      <c r="N41" s="2"/>
      <c r="O41" s="2"/>
      <c r="P41" s="2"/>
      <c r="Q41" s="2">
        <f t="shared" si="1"/>
        <v>2882614</v>
      </c>
    </row>
    <row r="42" spans="1:17" x14ac:dyDescent="0.2">
      <c r="A42" s="5">
        <f t="shared" si="0"/>
        <v>38108</v>
      </c>
      <c r="B42">
        <v>2004</v>
      </c>
      <c r="C42">
        <v>5</v>
      </c>
      <c r="D42" s="2">
        <v>3226608</v>
      </c>
      <c r="E42" s="2">
        <v>16428</v>
      </c>
      <c r="F42" s="2">
        <v>71081</v>
      </c>
      <c r="G42" s="2">
        <v>89463</v>
      </c>
      <c r="H42" s="2"/>
      <c r="I42" s="2">
        <v>261</v>
      </c>
      <c r="J42" s="2">
        <v>319</v>
      </c>
      <c r="K42" s="2">
        <v>0</v>
      </c>
      <c r="L42" s="2">
        <v>1978</v>
      </c>
      <c r="M42" s="2"/>
      <c r="N42" s="2"/>
      <c r="O42" s="2"/>
      <c r="P42" s="2"/>
      <c r="Q42" s="2">
        <f t="shared" si="1"/>
        <v>3406138</v>
      </c>
    </row>
    <row r="43" spans="1:17" x14ac:dyDescent="0.2">
      <c r="A43" s="5">
        <f t="shared" si="0"/>
        <v>38139</v>
      </c>
      <c r="B43">
        <v>2004</v>
      </c>
      <c r="C43">
        <v>6</v>
      </c>
      <c r="D43" s="2">
        <v>3195558</v>
      </c>
      <c r="E43" s="2">
        <v>16592</v>
      </c>
      <c r="F43" s="2">
        <v>39023</v>
      </c>
      <c r="G43" s="2">
        <v>107463</v>
      </c>
      <c r="H43" s="2"/>
      <c r="I43" s="2">
        <v>261</v>
      </c>
      <c r="J43" s="2">
        <v>319</v>
      </c>
      <c r="K43" s="2">
        <v>0</v>
      </c>
      <c r="L43" s="2">
        <v>1428</v>
      </c>
      <c r="M43" s="2"/>
      <c r="N43" s="2"/>
      <c r="O43" s="2"/>
      <c r="P43" s="2"/>
      <c r="Q43" s="2">
        <f t="shared" si="1"/>
        <v>3360644</v>
      </c>
    </row>
    <row r="44" spans="1:17" x14ac:dyDescent="0.2">
      <c r="A44" s="5">
        <f t="shared" si="0"/>
        <v>38169</v>
      </c>
      <c r="B44">
        <v>2004</v>
      </c>
      <c r="C44">
        <v>7</v>
      </c>
      <c r="D44" s="2">
        <v>3248012</v>
      </c>
      <c r="E44" s="2">
        <v>16741</v>
      </c>
      <c r="F44" s="2">
        <v>39368</v>
      </c>
      <c r="G44" s="2">
        <v>150665</v>
      </c>
      <c r="H44" s="2"/>
      <c r="I44" s="2">
        <v>261</v>
      </c>
      <c r="J44" s="2">
        <v>318</v>
      </c>
      <c r="K44" s="2">
        <v>0</v>
      </c>
      <c r="L44" s="2">
        <v>2772</v>
      </c>
      <c r="M44" s="2"/>
      <c r="N44" s="2"/>
      <c r="O44" s="2"/>
      <c r="P44" s="2"/>
      <c r="Q44" s="2">
        <f t="shared" si="1"/>
        <v>3458137</v>
      </c>
    </row>
    <row r="45" spans="1:17" x14ac:dyDescent="0.2">
      <c r="A45" s="5">
        <f t="shared" si="0"/>
        <v>38200</v>
      </c>
      <c r="B45">
        <v>2004</v>
      </c>
      <c r="C45">
        <v>8</v>
      </c>
      <c r="D45" s="2">
        <v>3050061</v>
      </c>
      <c r="E45" s="2">
        <v>17359</v>
      </c>
      <c r="F45" s="2">
        <v>39681</v>
      </c>
      <c r="G45" s="2">
        <v>152893</v>
      </c>
      <c r="H45" s="2"/>
      <c r="I45" s="2">
        <v>261</v>
      </c>
      <c r="J45" s="2">
        <v>319</v>
      </c>
      <c r="K45" s="2">
        <v>0</v>
      </c>
      <c r="L45" s="2">
        <v>2123</v>
      </c>
      <c r="M45" s="2"/>
      <c r="N45" s="2"/>
      <c r="O45" s="2"/>
      <c r="P45" s="2"/>
      <c r="Q45" s="2">
        <f t="shared" si="1"/>
        <v>3262697</v>
      </c>
    </row>
    <row r="46" spans="1:17" x14ac:dyDescent="0.2">
      <c r="A46" s="5">
        <f t="shared" si="0"/>
        <v>38231</v>
      </c>
      <c r="B46">
        <v>2004</v>
      </c>
      <c r="C46">
        <v>9</v>
      </c>
      <c r="D46" s="2">
        <v>3123537</v>
      </c>
      <c r="E46" s="2">
        <v>12470</v>
      </c>
      <c r="F46" s="2">
        <v>38961</v>
      </c>
      <c r="G46" s="2">
        <v>85073</v>
      </c>
      <c r="H46" s="2"/>
      <c r="I46" s="2">
        <v>261</v>
      </c>
      <c r="J46" s="2">
        <v>319</v>
      </c>
      <c r="K46" s="2">
        <v>0</v>
      </c>
      <c r="L46" s="2">
        <v>2441</v>
      </c>
      <c r="M46" s="2"/>
      <c r="N46" s="2"/>
      <c r="O46" s="2"/>
      <c r="P46" s="2"/>
      <c r="Q46" s="2">
        <f t="shared" si="1"/>
        <v>3263062</v>
      </c>
    </row>
    <row r="47" spans="1:17" x14ac:dyDescent="0.2">
      <c r="A47" s="5">
        <f t="shared" si="0"/>
        <v>38261</v>
      </c>
      <c r="B47">
        <v>2004</v>
      </c>
      <c r="C47">
        <v>10</v>
      </c>
      <c r="D47" s="2">
        <v>3262968</v>
      </c>
      <c r="E47" s="2">
        <v>17396</v>
      </c>
      <c r="F47" s="2">
        <v>31632</v>
      </c>
      <c r="G47" s="2">
        <v>62791</v>
      </c>
      <c r="H47" s="2"/>
      <c r="I47" s="2">
        <v>261</v>
      </c>
      <c r="J47" s="2">
        <v>318</v>
      </c>
      <c r="K47" s="2">
        <v>0</v>
      </c>
      <c r="L47" s="2">
        <v>2691</v>
      </c>
      <c r="M47" s="2"/>
      <c r="N47" s="2"/>
      <c r="O47" s="2"/>
      <c r="P47" s="2"/>
      <c r="Q47" s="2">
        <f t="shared" si="1"/>
        <v>3378057</v>
      </c>
    </row>
    <row r="48" spans="1:17" x14ac:dyDescent="0.2">
      <c r="A48" s="5">
        <f t="shared" si="0"/>
        <v>38292</v>
      </c>
      <c r="B48">
        <v>2004</v>
      </c>
      <c r="C48">
        <v>11</v>
      </c>
      <c r="D48" s="2">
        <v>3067811</v>
      </c>
      <c r="E48" s="2">
        <v>16463</v>
      </c>
      <c r="F48" s="2">
        <v>29821</v>
      </c>
      <c r="G48" s="2">
        <v>50714</v>
      </c>
      <c r="H48" s="2"/>
      <c r="I48" s="2">
        <v>260</v>
      </c>
      <c r="J48" s="2">
        <v>318</v>
      </c>
      <c r="K48" s="2">
        <v>0</v>
      </c>
      <c r="L48" s="2">
        <v>3177</v>
      </c>
      <c r="M48" s="2"/>
      <c r="N48" s="2"/>
      <c r="O48" s="2"/>
      <c r="P48" s="2"/>
      <c r="Q48" s="2">
        <f t="shared" si="1"/>
        <v>3168564</v>
      </c>
    </row>
    <row r="49" spans="1:17" x14ac:dyDescent="0.2">
      <c r="A49" s="5">
        <f t="shared" si="0"/>
        <v>38322</v>
      </c>
      <c r="B49">
        <v>2004</v>
      </c>
      <c r="C49">
        <v>12</v>
      </c>
      <c r="D49" s="2">
        <v>3294088</v>
      </c>
      <c r="E49" s="2">
        <v>15871</v>
      </c>
      <c r="F49" s="2">
        <v>30572</v>
      </c>
      <c r="G49" s="2">
        <v>56737</v>
      </c>
      <c r="H49" s="2"/>
      <c r="I49" s="2">
        <v>261</v>
      </c>
      <c r="J49" s="2">
        <v>319</v>
      </c>
      <c r="K49" s="2">
        <v>0</v>
      </c>
      <c r="L49" s="2">
        <v>1990</v>
      </c>
      <c r="M49" s="2"/>
      <c r="N49" s="2"/>
      <c r="O49" s="2"/>
      <c r="P49" s="2"/>
      <c r="Q49" s="2">
        <f t="shared" si="1"/>
        <v>3399838</v>
      </c>
    </row>
    <row r="50" spans="1:17" x14ac:dyDescent="0.2">
      <c r="A50" s="5">
        <f t="shared" si="0"/>
        <v>38353</v>
      </c>
      <c r="B50">
        <v>2005</v>
      </c>
      <c r="C50">
        <v>1</v>
      </c>
      <c r="D50" s="2">
        <v>3245051</v>
      </c>
      <c r="E50" s="2">
        <v>13008</v>
      </c>
      <c r="F50" s="2">
        <v>50891</v>
      </c>
      <c r="G50" s="2">
        <v>70805</v>
      </c>
      <c r="H50" s="2"/>
      <c r="I50" s="2">
        <v>282</v>
      </c>
      <c r="J50" s="2">
        <v>359</v>
      </c>
      <c r="K50" s="2">
        <v>0</v>
      </c>
      <c r="L50" s="2">
        <v>3333</v>
      </c>
      <c r="M50" s="2"/>
      <c r="N50" s="2"/>
      <c r="O50" s="2"/>
      <c r="P50" s="2"/>
      <c r="Q50" s="2">
        <f t="shared" si="1"/>
        <v>3383729</v>
      </c>
    </row>
    <row r="51" spans="1:17" x14ac:dyDescent="0.2">
      <c r="A51" s="5">
        <f t="shared" si="0"/>
        <v>38384</v>
      </c>
      <c r="B51">
        <v>2005</v>
      </c>
      <c r="C51">
        <v>2</v>
      </c>
      <c r="D51" s="2">
        <v>2674709</v>
      </c>
      <c r="E51" s="2">
        <v>12090</v>
      </c>
      <c r="F51" s="2">
        <v>48428</v>
      </c>
      <c r="G51" s="2">
        <v>58615</v>
      </c>
      <c r="H51" s="2"/>
      <c r="I51" s="2">
        <v>236</v>
      </c>
      <c r="J51" s="2">
        <v>301</v>
      </c>
      <c r="K51" s="2">
        <v>0</v>
      </c>
      <c r="L51" s="2">
        <v>3317</v>
      </c>
      <c r="M51" s="2"/>
      <c r="N51" s="2"/>
      <c r="O51" s="2"/>
      <c r="P51" s="2"/>
      <c r="Q51" s="2">
        <f t="shared" si="1"/>
        <v>2797696</v>
      </c>
    </row>
    <row r="52" spans="1:17" x14ac:dyDescent="0.2">
      <c r="A52" s="5">
        <f t="shared" si="0"/>
        <v>38412</v>
      </c>
      <c r="B52">
        <v>2005</v>
      </c>
      <c r="C52">
        <v>3</v>
      </c>
      <c r="D52" s="2">
        <v>2612415</v>
      </c>
      <c r="E52" s="2">
        <v>16715</v>
      </c>
      <c r="F52" s="2">
        <v>50993</v>
      </c>
      <c r="G52" s="2">
        <v>62805</v>
      </c>
      <c r="H52" s="2"/>
      <c r="I52" s="2">
        <v>264</v>
      </c>
      <c r="J52" s="2">
        <v>336</v>
      </c>
      <c r="K52" s="2">
        <v>0</v>
      </c>
      <c r="L52" s="2">
        <v>2570</v>
      </c>
      <c r="M52" s="2"/>
      <c r="N52" s="2"/>
      <c r="O52" s="2"/>
      <c r="P52" s="2"/>
      <c r="Q52" s="2">
        <f t="shared" si="1"/>
        <v>2746098</v>
      </c>
    </row>
    <row r="53" spans="1:17" x14ac:dyDescent="0.2">
      <c r="A53" s="5">
        <f t="shared" si="0"/>
        <v>38443</v>
      </c>
      <c r="B53">
        <v>2005</v>
      </c>
      <c r="C53">
        <v>4</v>
      </c>
      <c r="D53" s="2">
        <v>2642170</v>
      </c>
      <c r="E53" s="2">
        <v>15757</v>
      </c>
      <c r="F53" s="2">
        <v>51745</v>
      </c>
      <c r="G53" s="2">
        <v>46992</v>
      </c>
      <c r="H53" s="2"/>
      <c r="I53" s="2">
        <v>245</v>
      </c>
      <c r="J53" s="2">
        <v>312</v>
      </c>
      <c r="K53" s="2">
        <v>0</v>
      </c>
      <c r="L53" s="2">
        <v>3663</v>
      </c>
      <c r="M53" s="2"/>
      <c r="N53" s="2"/>
      <c r="O53" s="2"/>
      <c r="P53" s="2"/>
      <c r="Q53" s="2">
        <f t="shared" si="1"/>
        <v>2760884</v>
      </c>
    </row>
    <row r="54" spans="1:17" x14ac:dyDescent="0.2">
      <c r="A54" s="5">
        <f t="shared" si="0"/>
        <v>38473</v>
      </c>
      <c r="B54">
        <v>2005</v>
      </c>
      <c r="C54">
        <v>5</v>
      </c>
      <c r="D54" s="2">
        <v>3016726</v>
      </c>
      <c r="E54" s="2">
        <v>16550</v>
      </c>
      <c r="F54" s="2">
        <v>103791</v>
      </c>
      <c r="G54" s="2">
        <v>64833</v>
      </c>
      <c r="H54" s="2"/>
      <c r="I54" s="2">
        <v>269</v>
      </c>
      <c r="J54" s="2">
        <v>342</v>
      </c>
      <c r="K54" s="2">
        <v>0</v>
      </c>
      <c r="L54" s="2">
        <v>3981</v>
      </c>
      <c r="M54" s="2"/>
      <c r="N54" s="2"/>
      <c r="O54" s="2"/>
      <c r="P54" s="2"/>
      <c r="Q54" s="2">
        <f t="shared" si="1"/>
        <v>3206492</v>
      </c>
    </row>
    <row r="55" spans="1:17" x14ac:dyDescent="0.2">
      <c r="A55" s="5">
        <f t="shared" si="0"/>
        <v>38504</v>
      </c>
      <c r="B55">
        <v>2005</v>
      </c>
      <c r="C55">
        <v>6</v>
      </c>
      <c r="D55" s="2">
        <v>3104646</v>
      </c>
      <c r="E55" s="2">
        <v>15256</v>
      </c>
      <c r="F55" s="2">
        <v>111004</v>
      </c>
      <c r="G55" s="2">
        <v>116938</v>
      </c>
      <c r="H55" s="2"/>
      <c r="I55" s="2">
        <v>260</v>
      </c>
      <c r="J55" s="2">
        <v>331</v>
      </c>
      <c r="K55" s="2">
        <v>0</v>
      </c>
      <c r="L55" s="2">
        <v>3095</v>
      </c>
      <c r="M55" s="2"/>
      <c r="N55" s="2"/>
      <c r="O55" s="2"/>
      <c r="P55" s="2"/>
      <c r="Q55" s="2">
        <f t="shared" si="1"/>
        <v>3351530</v>
      </c>
    </row>
    <row r="56" spans="1:17" x14ac:dyDescent="0.2">
      <c r="A56" s="5">
        <f t="shared" si="0"/>
        <v>38534</v>
      </c>
      <c r="B56">
        <v>2005</v>
      </c>
      <c r="C56">
        <v>7</v>
      </c>
      <c r="D56" s="2">
        <v>3301798</v>
      </c>
      <c r="E56" s="2">
        <v>16497</v>
      </c>
      <c r="F56" s="2">
        <v>74318</v>
      </c>
      <c r="G56" s="2">
        <v>222079</v>
      </c>
      <c r="H56" s="2"/>
      <c r="I56" s="2">
        <v>280</v>
      </c>
      <c r="J56" s="2">
        <v>356</v>
      </c>
      <c r="K56" s="2">
        <v>0</v>
      </c>
      <c r="L56" s="2">
        <v>3095</v>
      </c>
      <c r="M56" s="2"/>
      <c r="N56" s="2"/>
      <c r="O56" s="2"/>
      <c r="P56" s="2"/>
      <c r="Q56" s="2">
        <f t="shared" si="1"/>
        <v>3618423</v>
      </c>
    </row>
    <row r="57" spans="1:17" x14ac:dyDescent="0.2">
      <c r="A57" s="5">
        <f t="shared" si="0"/>
        <v>38565</v>
      </c>
      <c r="B57">
        <v>2005</v>
      </c>
      <c r="C57">
        <v>8</v>
      </c>
      <c r="D57" s="2">
        <v>3132090</v>
      </c>
      <c r="E57" s="2">
        <v>16452</v>
      </c>
      <c r="F57" s="2">
        <v>62757</v>
      </c>
      <c r="G57" s="2">
        <v>190906</v>
      </c>
      <c r="H57" s="2"/>
      <c r="I57" s="2">
        <v>270</v>
      </c>
      <c r="J57" s="2">
        <v>343</v>
      </c>
      <c r="K57" s="2">
        <v>0</v>
      </c>
      <c r="L57" s="2">
        <v>3727</v>
      </c>
      <c r="M57" s="2"/>
      <c r="N57" s="2"/>
      <c r="O57" s="2"/>
      <c r="P57" s="2"/>
      <c r="Q57" s="2">
        <f t="shared" si="1"/>
        <v>3406545</v>
      </c>
    </row>
    <row r="58" spans="1:17" x14ac:dyDescent="0.2">
      <c r="A58" s="5">
        <f t="shared" si="0"/>
        <v>38596</v>
      </c>
      <c r="B58">
        <v>2005</v>
      </c>
      <c r="C58">
        <v>9</v>
      </c>
      <c r="D58" s="2">
        <v>2944088</v>
      </c>
      <c r="E58" s="2">
        <v>16331</v>
      </c>
      <c r="F58" s="2">
        <v>54772</v>
      </c>
      <c r="G58" s="2">
        <v>115119</v>
      </c>
      <c r="H58" s="2"/>
      <c r="I58" s="2">
        <v>254</v>
      </c>
      <c r="J58" s="2">
        <v>324</v>
      </c>
      <c r="K58" s="2">
        <v>0</v>
      </c>
      <c r="L58" s="2">
        <v>3594</v>
      </c>
      <c r="M58" s="2"/>
      <c r="N58" s="2"/>
      <c r="O58" s="2"/>
      <c r="P58" s="2"/>
      <c r="Q58" s="2">
        <f t="shared" si="1"/>
        <v>3134482</v>
      </c>
    </row>
    <row r="59" spans="1:17" x14ac:dyDescent="0.2">
      <c r="A59" s="5">
        <f t="shared" si="0"/>
        <v>38626</v>
      </c>
      <c r="B59">
        <v>2005</v>
      </c>
      <c r="C59">
        <v>10</v>
      </c>
      <c r="D59" s="2">
        <v>2958105</v>
      </c>
      <c r="E59" s="2">
        <v>12921</v>
      </c>
      <c r="F59" s="2">
        <v>56753</v>
      </c>
      <c r="G59" s="2">
        <v>58025</v>
      </c>
      <c r="H59" s="2"/>
      <c r="I59" s="2">
        <v>221</v>
      </c>
      <c r="J59" s="2">
        <v>281</v>
      </c>
      <c r="K59" s="2">
        <v>0</v>
      </c>
      <c r="L59" s="2">
        <v>3961</v>
      </c>
      <c r="M59" s="2"/>
      <c r="N59" s="2"/>
      <c r="O59" s="2"/>
      <c r="P59" s="2"/>
      <c r="Q59" s="2">
        <f t="shared" si="1"/>
        <v>3090267</v>
      </c>
    </row>
    <row r="60" spans="1:17" x14ac:dyDescent="0.2">
      <c r="A60" s="5">
        <f t="shared" si="0"/>
        <v>38657</v>
      </c>
      <c r="B60">
        <v>2005</v>
      </c>
      <c r="C60">
        <v>11</v>
      </c>
      <c r="D60" s="2">
        <v>3012786</v>
      </c>
      <c r="E60" s="2">
        <v>16146</v>
      </c>
      <c r="F60" s="2">
        <v>57463</v>
      </c>
      <c r="G60" s="2">
        <v>76896</v>
      </c>
      <c r="H60" s="2"/>
      <c r="I60" s="2">
        <v>246</v>
      </c>
      <c r="J60" s="2">
        <v>313</v>
      </c>
      <c r="K60" s="2">
        <v>0</v>
      </c>
      <c r="L60" s="2">
        <v>3440</v>
      </c>
      <c r="M60" s="2"/>
      <c r="N60" s="2"/>
      <c r="O60" s="2"/>
      <c r="P60" s="2"/>
      <c r="Q60" s="2">
        <f t="shared" si="1"/>
        <v>3167290</v>
      </c>
    </row>
    <row r="61" spans="1:17" x14ac:dyDescent="0.2">
      <c r="A61" s="5">
        <f t="shared" si="0"/>
        <v>38687</v>
      </c>
      <c r="B61">
        <v>2005</v>
      </c>
      <c r="C61">
        <v>12</v>
      </c>
      <c r="D61" s="2">
        <v>3325822</v>
      </c>
      <c r="E61" s="2">
        <v>17079</v>
      </c>
      <c r="F61" s="2">
        <v>61548</v>
      </c>
      <c r="G61" s="2">
        <v>93489</v>
      </c>
      <c r="H61" s="2"/>
      <c r="I61" s="2">
        <v>275</v>
      </c>
      <c r="J61" s="2">
        <v>350</v>
      </c>
      <c r="K61" s="2">
        <v>0</v>
      </c>
      <c r="L61" s="2">
        <v>3132</v>
      </c>
      <c r="M61" s="2"/>
      <c r="N61" s="2"/>
      <c r="O61" s="2"/>
      <c r="P61" s="2"/>
      <c r="Q61" s="2">
        <f t="shared" si="1"/>
        <v>3501695</v>
      </c>
    </row>
    <row r="62" spans="1:17" x14ac:dyDescent="0.2">
      <c r="A62" s="5">
        <f t="shared" si="0"/>
        <v>38718</v>
      </c>
      <c r="B62">
        <v>2006</v>
      </c>
      <c r="C62">
        <v>1</v>
      </c>
      <c r="D62" s="2">
        <v>3307816</v>
      </c>
      <c r="E62" s="2">
        <v>14643</v>
      </c>
      <c r="F62" s="2">
        <v>67421</v>
      </c>
      <c r="G62" s="2">
        <v>118284</v>
      </c>
      <c r="H62" s="2"/>
      <c r="I62" s="2">
        <v>400</v>
      </c>
      <c r="J62" s="2">
        <v>510</v>
      </c>
      <c r="K62" s="2">
        <v>0</v>
      </c>
      <c r="L62" s="2">
        <v>4277</v>
      </c>
      <c r="M62" s="2"/>
      <c r="N62" s="2"/>
      <c r="O62" s="2"/>
      <c r="P62" s="2"/>
      <c r="Q62" s="2">
        <f t="shared" si="1"/>
        <v>3513351</v>
      </c>
    </row>
    <row r="63" spans="1:17" x14ac:dyDescent="0.2">
      <c r="A63" s="5">
        <f t="shared" si="0"/>
        <v>38749</v>
      </c>
      <c r="B63">
        <v>2006</v>
      </c>
      <c r="C63">
        <v>2</v>
      </c>
      <c r="D63" s="2">
        <v>2951598</v>
      </c>
      <c r="E63" s="2">
        <v>15347</v>
      </c>
      <c r="F63" s="2">
        <v>60645</v>
      </c>
      <c r="G63" s="2">
        <v>73226</v>
      </c>
      <c r="H63" s="2"/>
      <c r="I63" s="2">
        <v>371</v>
      </c>
      <c r="J63" s="2">
        <v>472</v>
      </c>
      <c r="K63" s="2">
        <v>0</v>
      </c>
      <c r="L63" s="2">
        <v>3882</v>
      </c>
      <c r="M63" s="2"/>
      <c r="N63" s="2"/>
      <c r="O63" s="2"/>
      <c r="P63" s="2"/>
      <c r="Q63" s="2">
        <f t="shared" si="1"/>
        <v>3105541</v>
      </c>
    </row>
    <row r="64" spans="1:17" x14ac:dyDescent="0.2">
      <c r="A64" s="5">
        <f t="shared" si="0"/>
        <v>38777</v>
      </c>
      <c r="B64">
        <v>2006</v>
      </c>
      <c r="C64">
        <v>3</v>
      </c>
      <c r="D64" s="2">
        <v>3244672</v>
      </c>
      <c r="E64" s="2">
        <v>16988</v>
      </c>
      <c r="F64" s="2">
        <v>65659</v>
      </c>
      <c r="G64" s="2">
        <v>148219</v>
      </c>
      <c r="H64" s="2"/>
      <c r="I64" s="2">
        <v>368</v>
      </c>
      <c r="J64" s="2">
        <v>469</v>
      </c>
      <c r="K64" s="2">
        <v>0</v>
      </c>
      <c r="L64" s="2">
        <v>4945</v>
      </c>
      <c r="M64" s="2"/>
      <c r="N64" s="2"/>
      <c r="O64" s="2"/>
      <c r="P64" s="2"/>
      <c r="Q64" s="2">
        <f t="shared" si="1"/>
        <v>3481320</v>
      </c>
    </row>
    <row r="65" spans="1:17" x14ac:dyDescent="0.2">
      <c r="A65" s="5">
        <f t="shared" si="0"/>
        <v>38808</v>
      </c>
      <c r="B65">
        <v>2006</v>
      </c>
      <c r="C65">
        <v>4</v>
      </c>
      <c r="D65" s="2">
        <v>2335811</v>
      </c>
      <c r="E65" s="2">
        <v>16271</v>
      </c>
      <c r="F65" s="2">
        <v>72352</v>
      </c>
      <c r="G65" s="2">
        <v>144029</v>
      </c>
      <c r="H65" s="2"/>
      <c r="I65" s="2">
        <v>366</v>
      </c>
      <c r="J65" s="2">
        <v>466</v>
      </c>
      <c r="K65" s="2">
        <v>0</v>
      </c>
      <c r="L65" s="2">
        <v>5679</v>
      </c>
      <c r="M65" s="2"/>
      <c r="N65" s="2"/>
      <c r="O65" s="2"/>
      <c r="P65" s="2"/>
      <c r="Q65" s="2">
        <f t="shared" si="1"/>
        <v>2574974</v>
      </c>
    </row>
    <row r="66" spans="1:17" x14ac:dyDescent="0.2">
      <c r="A66" s="5">
        <f t="shared" si="0"/>
        <v>38838</v>
      </c>
      <c r="B66">
        <v>2006</v>
      </c>
      <c r="C66">
        <v>5</v>
      </c>
      <c r="D66" s="2">
        <v>2900215</v>
      </c>
      <c r="E66" s="2">
        <v>12874</v>
      </c>
      <c r="F66" s="2">
        <v>110007</v>
      </c>
      <c r="G66" s="2">
        <v>98910</v>
      </c>
      <c r="H66" s="2"/>
      <c r="I66" s="2">
        <v>423</v>
      </c>
      <c r="J66" s="2">
        <v>538</v>
      </c>
      <c r="K66" s="2">
        <v>0</v>
      </c>
      <c r="L66" s="2">
        <v>6674</v>
      </c>
      <c r="M66" s="2"/>
      <c r="N66" s="2"/>
      <c r="O66" s="2"/>
      <c r="P66" s="2"/>
      <c r="Q66" s="2">
        <f t="shared" si="1"/>
        <v>3129641</v>
      </c>
    </row>
    <row r="67" spans="1:17" x14ac:dyDescent="0.2">
      <c r="A67" s="5">
        <f t="shared" ref="A67:A130" si="2">DATE(B67,C67,1)</f>
        <v>38869</v>
      </c>
      <c r="B67">
        <v>2006</v>
      </c>
      <c r="C67">
        <v>6</v>
      </c>
      <c r="D67" s="2">
        <v>3238534</v>
      </c>
      <c r="E67" s="2">
        <v>15230</v>
      </c>
      <c r="F67" s="2">
        <v>76732</v>
      </c>
      <c r="G67" s="2">
        <v>303692</v>
      </c>
      <c r="H67" s="2"/>
      <c r="I67" s="2">
        <v>469</v>
      </c>
      <c r="J67" s="2">
        <v>1531</v>
      </c>
      <c r="K67" s="2">
        <v>0</v>
      </c>
      <c r="L67" s="2">
        <v>5624</v>
      </c>
      <c r="M67" s="2"/>
      <c r="N67" s="2"/>
      <c r="O67" s="2"/>
      <c r="P67" s="2"/>
      <c r="Q67" s="2">
        <f t="shared" ref="Q67:Q130" si="3">SUM(D67:P67)</f>
        <v>3641812</v>
      </c>
    </row>
    <row r="68" spans="1:17" x14ac:dyDescent="0.2">
      <c r="A68" s="5">
        <f t="shared" si="2"/>
        <v>38899</v>
      </c>
      <c r="B68">
        <v>2006</v>
      </c>
      <c r="C68">
        <v>7</v>
      </c>
      <c r="D68" s="2">
        <v>3304564</v>
      </c>
      <c r="E68" s="2">
        <v>16505</v>
      </c>
      <c r="F68" s="2">
        <v>59130</v>
      </c>
      <c r="G68" s="2">
        <v>465785</v>
      </c>
      <c r="H68" s="2"/>
      <c r="I68" s="2">
        <v>388</v>
      </c>
      <c r="J68" s="2">
        <v>1733</v>
      </c>
      <c r="K68" s="2">
        <v>0</v>
      </c>
      <c r="L68" s="2">
        <v>5375</v>
      </c>
      <c r="M68" s="2"/>
      <c r="N68" s="2"/>
      <c r="O68" s="2"/>
      <c r="P68" s="2"/>
      <c r="Q68" s="2">
        <f t="shared" si="3"/>
        <v>3853480</v>
      </c>
    </row>
    <row r="69" spans="1:17" x14ac:dyDescent="0.2">
      <c r="A69" s="5">
        <f t="shared" si="2"/>
        <v>38930</v>
      </c>
      <c r="B69">
        <v>2006</v>
      </c>
      <c r="C69">
        <v>8</v>
      </c>
      <c r="D69" s="2">
        <v>3341454</v>
      </c>
      <c r="E69" s="2">
        <v>16564</v>
      </c>
      <c r="F69" s="2">
        <v>50461</v>
      </c>
      <c r="G69" s="2">
        <v>417215</v>
      </c>
      <c r="H69" s="2"/>
      <c r="I69" s="2">
        <v>369</v>
      </c>
      <c r="J69" s="2">
        <v>1688</v>
      </c>
      <c r="K69" s="2">
        <v>0</v>
      </c>
      <c r="L69" s="2">
        <v>6935</v>
      </c>
      <c r="M69" s="2"/>
      <c r="N69" s="2"/>
      <c r="O69" s="2"/>
      <c r="P69" s="2"/>
      <c r="Q69" s="2">
        <f t="shared" si="3"/>
        <v>3834686</v>
      </c>
    </row>
    <row r="70" spans="1:17" x14ac:dyDescent="0.2">
      <c r="A70" s="5">
        <f t="shared" si="2"/>
        <v>38961</v>
      </c>
      <c r="B70">
        <v>2006</v>
      </c>
      <c r="C70">
        <v>9</v>
      </c>
      <c r="D70" s="2">
        <v>3032825</v>
      </c>
      <c r="E70" s="2">
        <v>16103</v>
      </c>
      <c r="F70" s="2">
        <v>42299</v>
      </c>
      <c r="G70" s="2">
        <v>411479</v>
      </c>
      <c r="H70" s="2"/>
      <c r="I70" s="2">
        <v>419</v>
      </c>
      <c r="J70" s="2">
        <v>1665</v>
      </c>
      <c r="K70" s="2">
        <v>0</v>
      </c>
      <c r="L70" s="2">
        <v>4648</v>
      </c>
      <c r="M70" s="2"/>
      <c r="N70" s="2"/>
      <c r="O70" s="2"/>
      <c r="P70" s="2"/>
      <c r="Q70" s="2">
        <f t="shared" si="3"/>
        <v>3509438</v>
      </c>
    </row>
    <row r="71" spans="1:17" x14ac:dyDescent="0.2">
      <c r="A71" s="5">
        <f t="shared" si="2"/>
        <v>38991</v>
      </c>
      <c r="B71">
        <v>2006</v>
      </c>
      <c r="C71">
        <v>10</v>
      </c>
      <c r="D71" s="2">
        <v>3066611</v>
      </c>
      <c r="E71" s="2">
        <v>17028</v>
      </c>
      <c r="F71" s="2">
        <v>41504</v>
      </c>
      <c r="G71" s="2">
        <v>347880</v>
      </c>
      <c r="H71" s="2"/>
      <c r="I71" s="2">
        <v>415</v>
      </c>
      <c r="J71" s="2">
        <v>1826</v>
      </c>
      <c r="K71" s="2">
        <v>0</v>
      </c>
      <c r="L71" s="2">
        <v>4698</v>
      </c>
      <c r="M71" s="2"/>
      <c r="N71" s="2"/>
      <c r="O71" s="2"/>
      <c r="P71" s="2"/>
      <c r="Q71" s="2">
        <f t="shared" si="3"/>
        <v>3479962</v>
      </c>
    </row>
    <row r="72" spans="1:17" x14ac:dyDescent="0.2">
      <c r="A72" s="5">
        <f t="shared" si="2"/>
        <v>39022</v>
      </c>
      <c r="B72">
        <v>2006</v>
      </c>
      <c r="C72">
        <v>11</v>
      </c>
      <c r="D72" s="2">
        <v>2918388</v>
      </c>
      <c r="E72" s="2">
        <v>16461</v>
      </c>
      <c r="F72" s="2">
        <v>44518</v>
      </c>
      <c r="G72" s="2">
        <v>387620</v>
      </c>
      <c r="H72" s="2"/>
      <c r="I72" s="2">
        <v>419</v>
      </c>
      <c r="J72" s="2">
        <v>1959</v>
      </c>
      <c r="K72" s="2">
        <v>0</v>
      </c>
      <c r="L72" s="2">
        <v>5071</v>
      </c>
      <c r="M72" s="2"/>
      <c r="N72" s="2"/>
      <c r="O72" s="2"/>
      <c r="P72" s="2"/>
      <c r="Q72" s="2">
        <f t="shared" si="3"/>
        <v>3374436</v>
      </c>
    </row>
    <row r="73" spans="1:17" x14ac:dyDescent="0.2">
      <c r="A73" s="5">
        <f t="shared" si="2"/>
        <v>39052</v>
      </c>
      <c r="B73">
        <v>2006</v>
      </c>
      <c r="C73">
        <v>12</v>
      </c>
      <c r="D73" s="2">
        <v>3213063</v>
      </c>
      <c r="E73" s="2">
        <v>16594</v>
      </c>
      <c r="F73" s="2">
        <v>56055</v>
      </c>
      <c r="G73" s="2">
        <v>472211</v>
      </c>
      <c r="H73" s="2"/>
      <c r="I73" s="2">
        <v>431</v>
      </c>
      <c r="J73" s="2">
        <v>2010</v>
      </c>
      <c r="K73" s="2">
        <v>0</v>
      </c>
      <c r="L73" s="2">
        <v>4318</v>
      </c>
      <c r="M73" s="2"/>
      <c r="N73" s="2"/>
      <c r="O73" s="2"/>
      <c r="P73" s="2"/>
      <c r="Q73" s="2">
        <f t="shared" si="3"/>
        <v>3764682</v>
      </c>
    </row>
    <row r="74" spans="1:17" x14ac:dyDescent="0.2">
      <c r="A74" s="5">
        <f t="shared" si="2"/>
        <v>39083</v>
      </c>
      <c r="B74">
        <v>2007</v>
      </c>
      <c r="C74">
        <v>1</v>
      </c>
      <c r="D74" s="2">
        <v>3301242</v>
      </c>
      <c r="E74" s="2">
        <v>16376</v>
      </c>
      <c r="F74" s="2">
        <v>53725</v>
      </c>
      <c r="G74" s="2">
        <v>1210090</v>
      </c>
      <c r="H74" s="2"/>
      <c r="I74" s="2">
        <v>388</v>
      </c>
      <c r="J74" s="2">
        <v>1968</v>
      </c>
      <c r="K74" s="2">
        <v>0</v>
      </c>
      <c r="L74" s="2">
        <v>2998</v>
      </c>
      <c r="M74" s="2"/>
      <c r="N74" s="2"/>
      <c r="O74" s="2"/>
      <c r="P74" s="2"/>
      <c r="Q74" s="2">
        <f t="shared" si="3"/>
        <v>4586787</v>
      </c>
    </row>
    <row r="75" spans="1:17" x14ac:dyDescent="0.2">
      <c r="A75" s="5">
        <f t="shared" si="2"/>
        <v>39114</v>
      </c>
      <c r="B75">
        <v>2007</v>
      </c>
      <c r="C75">
        <v>2</v>
      </c>
      <c r="D75" s="2">
        <v>2982481</v>
      </c>
      <c r="E75" s="2">
        <v>15130</v>
      </c>
      <c r="F75" s="2">
        <v>47336</v>
      </c>
      <c r="G75" s="2">
        <v>347711</v>
      </c>
      <c r="H75" s="2"/>
      <c r="I75" s="2">
        <v>347</v>
      </c>
      <c r="J75" s="2">
        <v>2422</v>
      </c>
      <c r="K75" s="2">
        <v>0</v>
      </c>
      <c r="L75" s="2">
        <v>1499</v>
      </c>
      <c r="M75" s="2"/>
      <c r="N75" s="2"/>
      <c r="O75" s="2"/>
      <c r="P75" s="2"/>
      <c r="Q75" s="2">
        <f t="shared" si="3"/>
        <v>3396926</v>
      </c>
    </row>
    <row r="76" spans="1:17" x14ac:dyDescent="0.2">
      <c r="A76" s="5">
        <f t="shared" si="2"/>
        <v>39142</v>
      </c>
      <c r="B76">
        <v>2007</v>
      </c>
      <c r="C76">
        <v>3</v>
      </c>
      <c r="D76" s="2">
        <v>3195833</v>
      </c>
      <c r="E76" s="2">
        <v>16991</v>
      </c>
      <c r="F76" s="2">
        <v>37388</v>
      </c>
      <c r="G76" s="2">
        <v>322959</v>
      </c>
      <c r="H76" s="2"/>
      <c r="I76" s="2">
        <v>389</v>
      </c>
      <c r="J76" s="2">
        <v>2664</v>
      </c>
      <c r="K76" s="2">
        <v>0</v>
      </c>
      <c r="L76" s="2">
        <v>3178</v>
      </c>
      <c r="M76" s="2"/>
      <c r="N76" s="2"/>
      <c r="O76" s="2"/>
      <c r="P76" s="2"/>
      <c r="Q76" s="2">
        <f t="shared" si="3"/>
        <v>3579402</v>
      </c>
    </row>
    <row r="77" spans="1:17" x14ac:dyDescent="0.2">
      <c r="A77" s="5">
        <f t="shared" si="2"/>
        <v>39173</v>
      </c>
      <c r="B77">
        <v>2007</v>
      </c>
      <c r="C77">
        <v>4</v>
      </c>
      <c r="D77" s="2">
        <v>2293802</v>
      </c>
      <c r="E77" s="2">
        <v>6852</v>
      </c>
      <c r="F77" s="2">
        <v>34629</v>
      </c>
      <c r="G77" s="2">
        <v>395844</v>
      </c>
      <c r="H77" s="2"/>
      <c r="I77" s="2">
        <v>371</v>
      </c>
      <c r="J77" s="2">
        <v>2668</v>
      </c>
      <c r="K77" s="2">
        <v>0</v>
      </c>
      <c r="L77" s="2">
        <v>2593</v>
      </c>
      <c r="M77" s="2"/>
      <c r="N77" s="2"/>
      <c r="O77" s="2"/>
      <c r="P77" s="2"/>
      <c r="Q77" s="2">
        <f t="shared" si="3"/>
        <v>2736759</v>
      </c>
    </row>
    <row r="78" spans="1:17" x14ac:dyDescent="0.2">
      <c r="A78" s="5">
        <f t="shared" si="2"/>
        <v>39203</v>
      </c>
      <c r="B78">
        <v>2007</v>
      </c>
      <c r="C78">
        <v>5</v>
      </c>
      <c r="D78" s="2">
        <v>2845896</v>
      </c>
      <c r="E78" s="2">
        <v>-140</v>
      </c>
      <c r="F78" s="2">
        <v>99860</v>
      </c>
      <c r="G78" s="2">
        <v>521853</v>
      </c>
      <c r="H78" s="2"/>
      <c r="I78" s="2">
        <v>397</v>
      </c>
      <c r="J78" s="2">
        <v>2755</v>
      </c>
      <c r="K78" s="2">
        <v>0</v>
      </c>
      <c r="L78" s="2">
        <v>8240</v>
      </c>
      <c r="M78" s="2"/>
      <c r="N78" s="2"/>
      <c r="O78" s="2"/>
      <c r="P78" s="2"/>
      <c r="Q78" s="2">
        <f t="shared" si="3"/>
        <v>3478861</v>
      </c>
    </row>
    <row r="79" spans="1:17" x14ac:dyDescent="0.2">
      <c r="A79" s="5">
        <f t="shared" si="2"/>
        <v>39234</v>
      </c>
      <c r="B79">
        <v>2007</v>
      </c>
      <c r="C79">
        <v>6</v>
      </c>
      <c r="D79" s="2">
        <v>3037177</v>
      </c>
      <c r="E79" s="2">
        <v>9968</v>
      </c>
      <c r="F79" s="2">
        <v>50450</v>
      </c>
      <c r="G79" s="2">
        <v>587934</v>
      </c>
      <c r="H79" s="2"/>
      <c r="I79" s="2">
        <v>400</v>
      </c>
      <c r="J79" s="2">
        <v>2648</v>
      </c>
      <c r="K79" s="2">
        <v>0</v>
      </c>
      <c r="L79" s="2">
        <v>5677</v>
      </c>
      <c r="M79" s="2"/>
      <c r="N79" s="2"/>
      <c r="O79" s="2"/>
      <c r="P79" s="2"/>
      <c r="Q79" s="2">
        <f t="shared" si="3"/>
        <v>3694254</v>
      </c>
    </row>
    <row r="80" spans="1:17" x14ac:dyDescent="0.2">
      <c r="A80" s="5">
        <f t="shared" si="2"/>
        <v>39264</v>
      </c>
      <c r="B80">
        <v>2007</v>
      </c>
      <c r="C80">
        <v>7</v>
      </c>
      <c r="D80" s="2">
        <v>3455980</v>
      </c>
      <c r="E80" s="2">
        <v>13850</v>
      </c>
      <c r="F80" s="2">
        <v>40379</v>
      </c>
      <c r="G80" s="2">
        <v>542902</v>
      </c>
      <c r="H80" s="2"/>
      <c r="I80" s="2">
        <v>411</v>
      </c>
      <c r="J80" s="2">
        <v>2606</v>
      </c>
      <c r="K80" s="2">
        <v>0</v>
      </c>
      <c r="L80" s="2">
        <v>1138</v>
      </c>
      <c r="M80" s="2"/>
      <c r="N80" s="2"/>
      <c r="O80" s="2"/>
      <c r="P80" s="2"/>
      <c r="Q80" s="2">
        <f t="shared" si="3"/>
        <v>4057266</v>
      </c>
    </row>
    <row r="81" spans="1:17" x14ac:dyDescent="0.2">
      <c r="A81" s="5">
        <f t="shared" si="2"/>
        <v>39295</v>
      </c>
      <c r="B81">
        <v>2007</v>
      </c>
      <c r="C81">
        <v>8</v>
      </c>
      <c r="D81" s="2">
        <v>3360464</v>
      </c>
      <c r="E81" s="2">
        <v>16431</v>
      </c>
      <c r="F81" s="2">
        <v>37490</v>
      </c>
      <c r="G81" s="2">
        <v>593519</v>
      </c>
      <c r="H81" s="2"/>
      <c r="I81" s="2">
        <v>416</v>
      </c>
      <c r="J81" s="2">
        <v>2411</v>
      </c>
      <c r="K81" s="2">
        <v>0</v>
      </c>
      <c r="L81" s="2">
        <v>2255</v>
      </c>
      <c r="M81" s="2"/>
      <c r="N81" s="2"/>
      <c r="O81" s="2"/>
      <c r="P81" s="2"/>
      <c r="Q81" s="2">
        <f t="shared" si="3"/>
        <v>4012986</v>
      </c>
    </row>
    <row r="82" spans="1:17" x14ac:dyDescent="0.2">
      <c r="A82" s="5">
        <f t="shared" si="2"/>
        <v>39326</v>
      </c>
      <c r="B82">
        <v>2007</v>
      </c>
      <c r="C82">
        <v>9</v>
      </c>
      <c r="D82" s="2">
        <v>3288291</v>
      </c>
      <c r="E82" s="2">
        <v>13436</v>
      </c>
      <c r="F82" s="2">
        <v>36532</v>
      </c>
      <c r="G82" s="2">
        <v>722115</v>
      </c>
      <c r="H82" s="2"/>
      <c r="I82" s="2">
        <v>383</v>
      </c>
      <c r="J82" s="2">
        <v>2484</v>
      </c>
      <c r="K82" s="2">
        <v>0</v>
      </c>
      <c r="L82" s="2">
        <v>2787</v>
      </c>
      <c r="M82" s="2"/>
      <c r="N82" s="2"/>
      <c r="O82" s="2"/>
      <c r="P82" s="2"/>
      <c r="Q82" s="2">
        <f t="shared" si="3"/>
        <v>4066028</v>
      </c>
    </row>
    <row r="83" spans="1:17" x14ac:dyDescent="0.2">
      <c r="A83" s="5">
        <f t="shared" si="2"/>
        <v>39356</v>
      </c>
      <c r="B83">
        <v>2007</v>
      </c>
      <c r="C83">
        <v>10</v>
      </c>
      <c r="D83" s="2">
        <v>3273432</v>
      </c>
      <c r="E83" s="2">
        <v>17533</v>
      </c>
      <c r="F83" s="2">
        <v>36548</v>
      </c>
      <c r="G83" s="2">
        <v>758537</v>
      </c>
      <c r="H83" s="2"/>
      <c r="I83" s="2">
        <v>399</v>
      </c>
      <c r="J83" s="2">
        <v>2884</v>
      </c>
      <c r="K83" s="2">
        <v>0</v>
      </c>
      <c r="L83" s="2">
        <v>2083</v>
      </c>
      <c r="M83" s="2"/>
      <c r="N83" s="2"/>
      <c r="O83" s="2"/>
      <c r="P83" s="2"/>
      <c r="Q83" s="2">
        <f t="shared" si="3"/>
        <v>4091416</v>
      </c>
    </row>
    <row r="84" spans="1:17" x14ac:dyDescent="0.2">
      <c r="A84" s="5">
        <f t="shared" si="2"/>
        <v>39387</v>
      </c>
      <c r="B84">
        <v>2007</v>
      </c>
      <c r="C84">
        <v>11</v>
      </c>
      <c r="D84" s="2">
        <v>2855888</v>
      </c>
      <c r="E84" s="2">
        <v>16624</v>
      </c>
      <c r="F84" s="2">
        <v>35403</v>
      </c>
      <c r="G84" s="2">
        <v>719235</v>
      </c>
      <c r="H84" s="2"/>
      <c r="I84" s="2">
        <v>367</v>
      </c>
      <c r="J84" s="2">
        <v>2697</v>
      </c>
      <c r="K84" s="2">
        <v>0</v>
      </c>
      <c r="L84" s="2">
        <v>4320</v>
      </c>
      <c r="M84" s="2"/>
      <c r="N84" s="2"/>
      <c r="O84" s="2"/>
      <c r="P84" s="2"/>
      <c r="Q84" s="2">
        <f t="shared" si="3"/>
        <v>3634534</v>
      </c>
    </row>
    <row r="85" spans="1:17" x14ac:dyDescent="0.2">
      <c r="A85" s="5">
        <f t="shared" si="2"/>
        <v>39417</v>
      </c>
      <c r="B85">
        <v>2007</v>
      </c>
      <c r="C85">
        <v>12</v>
      </c>
      <c r="D85" s="2">
        <v>3280308</v>
      </c>
      <c r="E85" s="2">
        <v>20874</v>
      </c>
      <c r="F85" s="2">
        <v>29041</v>
      </c>
      <c r="G85" s="2">
        <v>701520</v>
      </c>
      <c r="H85" s="2"/>
      <c r="I85" s="2">
        <v>410</v>
      </c>
      <c r="J85" s="2">
        <v>2825</v>
      </c>
      <c r="K85" s="2">
        <v>0</v>
      </c>
      <c r="L85" s="2">
        <v>2379</v>
      </c>
      <c r="M85" s="2"/>
      <c r="N85" s="2"/>
      <c r="O85" s="2"/>
      <c r="P85" s="2"/>
      <c r="Q85" s="2">
        <f t="shared" si="3"/>
        <v>4037357</v>
      </c>
    </row>
    <row r="86" spans="1:17" x14ac:dyDescent="0.2">
      <c r="A86" s="5">
        <f t="shared" si="2"/>
        <v>39448</v>
      </c>
      <c r="B86">
        <v>2008</v>
      </c>
      <c r="C86">
        <v>1</v>
      </c>
      <c r="D86" s="2">
        <v>3304981</v>
      </c>
      <c r="E86" s="2">
        <v>16855</v>
      </c>
      <c r="F86" s="2">
        <v>42593</v>
      </c>
      <c r="G86" s="2">
        <v>688545</v>
      </c>
      <c r="H86" s="2"/>
      <c r="I86" s="2">
        <v>-29</v>
      </c>
      <c r="J86" s="2">
        <v>1904</v>
      </c>
      <c r="K86" s="2">
        <v>4047</v>
      </c>
      <c r="L86" s="2">
        <v>3672</v>
      </c>
      <c r="M86" s="2"/>
      <c r="N86" s="2"/>
      <c r="O86" s="2">
        <v>0</v>
      </c>
      <c r="P86" s="2"/>
      <c r="Q86" s="2">
        <f t="shared" si="3"/>
        <v>4062568</v>
      </c>
    </row>
    <row r="87" spans="1:17" x14ac:dyDescent="0.2">
      <c r="A87" s="5">
        <f t="shared" si="2"/>
        <v>39479</v>
      </c>
      <c r="B87">
        <v>2008</v>
      </c>
      <c r="C87">
        <v>2</v>
      </c>
      <c r="D87" s="2">
        <v>2855478</v>
      </c>
      <c r="E87" s="2">
        <v>13080</v>
      </c>
      <c r="F87" s="2">
        <v>39650</v>
      </c>
      <c r="G87" s="2">
        <v>652490</v>
      </c>
      <c r="H87" s="2"/>
      <c r="I87" s="2">
        <v>13605</v>
      </c>
      <c r="J87" s="2">
        <v>1810</v>
      </c>
      <c r="K87" s="2">
        <v>3960</v>
      </c>
      <c r="L87" s="2">
        <v>5427</v>
      </c>
      <c r="M87" s="2"/>
      <c r="N87" s="2"/>
      <c r="O87" s="2">
        <v>0</v>
      </c>
      <c r="P87" s="2"/>
      <c r="Q87" s="2">
        <f t="shared" si="3"/>
        <v>3585500</v>
      </c>
    </row>
    <row r="88" spans="1:17" x14ac:dyDescent="0.2">
      <c r="A88" s="5">
        <f t="shared" si="2"/>
        <v>39508</v>
      </c>
      <c r="B88">
        <v>2008</v>
      </c>
      <c r="C88">
        <v>3</v>
      </c>
      <c r="D88" s="2">
        <v>3230385</v>
      </c>
      <c r="E88" s="2">
        <v>20360</v>
      </c>
      <c r="F88" s="2">
        <v>50117</v>
      </c>
      <c r="G88" s="2">
        <v>640327</v>
      </c>
      <c r="H88" s="2"/>
      <c r="I88" s="2">
        <v>16774</v>
      </c>
      <c r="J88" s="2">
        <v>1987</v>
      </c>
      <c r="K88" s="2">
        <v>3735</v>
      </c>
      <c r="L88" s="2">
        <v>4106</v>
      </c>
      <c r="M88" s="2"/>
      <c r="N88" s="2"/>
      <c r="O88" s="2">
        <v>0</v>
      </c>
      <c r="P88" s="2"/>
      <c r="Q88" s="2">
        <f t="shared" si="3"/>
        <v>3967791</v>
      </c>
    </row>
    <row r="89" spans="1:17" x14ac:dyDescent="0.2">
      <c r="A89" s="5">
        <f t="shared" si="2"/>
        <v>39539</v>
      </c>
      <c r="B89">
        <v>2008</v>
      </c>
      <c r="C89">
        <v>4</v>
      </c>
      <c r="D89" s="2">
        <v>2633403</v>
      </c>
      <c r="E89" s="2">
        <v>18846</v>
      </c>
      <c r="F89" s="2">
        <v>59149</v>
      </c>
      <c r="G89" s="2">
        <v>669605</v>
      </c>
      <c r="H89" s="2"/>
      <c r="I89" s="2">
        <v>13835</v>
      </c>
      <c r="J89" s="2">
        <v>2019</v>
      </c>
      <c r="K89" s="2">
        <v>2677</v>
      </c>
      <c r="L89" s="2">
        <v>3859</v>
      </c>
      <c r="M89" s="2"/>
      <c r="N89" s="2"/>
      <c r="O89" s="2">
        <v>0</v>
      </c>
      <c r="P89" s="2"/>
      <c r="Q89" s="2">
        <f t="shared" si="3"/>
        <v>3403393</v>
      </c>
    </row>
    <row r="90" spans="1:17" x14ac:dyDescent="0.2">
      <c r="A90" s="5">
        <f t="shared" si="2"/>
        <v>39569</v>
      </c>
      <c r="B90">
        <v>2008</v>
      </c>
      <c r="C90">
        <v>5</v>
      </c>
      <c r="D90" s="2">
        <v>3179286</v>
      </c>
      <c r="E90" s="2">
        <v>24978</v>
      </c>
      <c r="F90" s="2">
        <v>70064</v>
      </c>
      <c r="G90" s="2">
        <v>471660</v>
      </c>
      <c r="H90" s="2"/>
      <c r="I90" s="2">
        <v>11661</v>
      </c>
      <c r="J90" s="2">
        <v>1993</v>
      </c>
      <c r="K90" s="2">
        <v>2820</v>
      </c>
      <c r="L90" s="2">
        <v>4361</v>
      </c>
      <c r="M90" s="2"/>
      <c r="N90" s="2"/>
      <c r="O90" s="2">
        <v>0</v>
      </c>
      <c r="P90" s="2"/>
      <c r="Q90" s="2">
        <f t="shared" si="3"/>
        <v>3766823</v>
      </c>
    </row>
    <row r="91" spans="1:17" x14ac:dyDescent="0.2">
      <c r="A91" s="5">
        <f t="shared" si="2"/>
        <v>39600</v>
      </c>
      <c r="B91">
        <v>2008</v>
      </c>
      <c r="C91">
        <v>6</v>
      </c>
      <c r="D91" s="2">
        <v>3098107</v>
      </c>
      <c r="E91" s="2">
        <v>22461</v>
      </c>
      <c r="F91" s="2">
        <v>88121</v>
      </c>
      <c r="G91" s="2">
        <v>434412</v>
      </c>
      <c r="H91" s="2"/>
      <c r="I91" s="2">
        <v>13927</v>
      </c>
      <c r="J91" s="2">
        <v>2010</v>
      </c>
      <c r="K91" s="2">
        <v>2609</v>
      </c>
      <c r="L91" s="2">
        <v>3353</v>
      </c>
      <c r="M91" s="2"/>
      <c r="N91" s="2"/>
      <c r="O91" s="2">
        <v>0</v>
      </c>
      <c r="P91" s="2"/>
      <c r="Q91" s="2">
        <f t="shared" si="3"/>
        <v>3665000</v>
      </c>
    </row>
    <row r="92" spans="1:17" x14ac:dyDescent="0.2">
      <c r="A92" s="5">
        <f t="shared" si="2"/>
        <v>39630</v>
      </c>
      <c r="B92">
        <v>2008</v>
      </c>
      <c r="C92">
        <v>7</v>
      </c>
      <c r="D92" s="2">
        <v>3423594</v>
      </c>
      <c r="E92" s="2">
        <v>23417</v>
      </c>
      <c r="F92" s="2">
        <v>79815</v>
      </c>
      <c r="G92" s="2">
        <v>601525</v>
      </c>
      <c r="H92" s="2"/>
      <c r="I92" s="2">
        <v>9583</v>
      </c>
      <c r="J92" s="2">
        <v>2091</v>
      </c>
      <c r="K92" s="2">
        <v>2646</v>
      </c>
      <c r="L92" s="2">
        <v>2480</v>
      </c>
      <c r="M92" s="2"/>
      <c r="N92" s="2"/>
      <c r="O92" s="2">
        <v>2754</v>
      </c>
      <c r="P92" s="2"/>
      <c r="Q92" s="2">
        <f t="shared" si="3"/>
        <v>4147905</v>
      </c>
    </row>
    <row r="93" spans="1:17" x14ac:dyDescent="0.2">
      <c r="A93" s="5">
        <f t="shared" si="2"/>
        <v>39661</v>
      </c>
      <c r="B93">
        <v>2008</v>
      </c>
      <c r="C93">
        <v>8</v>
      </c>
      <c r="D93" s="2">
        <v>3333824</v>
      </c>
      <c r="E93" s="2">
        <v>23632</v>
      </c>
      <c r="F93" s="2">
        <v>65060</v>
      </c>
      <c r="G93" s="2">
        <v>758133</v>
      </c>
      <c r="H93" s="2"/>
      <c r="I93" s="2">
        <v>8452</v>
      </c>
      <c r="J93" s="2">
        <v>2060</v>
      </c>
      <c r="K93" s="2">
        <v>2845</v>
      </c>
      <c r="L93" s="2">
        <v>2500</v>
      </c>
      <c r="M93" s="2"/>
      <c r="N93" s="2"/>
      <c r="O93" s="2">
        <v>2875</v>
      </c>
      <c r="P93" s="2"/>
      <c r="Q93" s="2">
        <f t="shared" si="3"/>
        <v>4199381</v>
      </c>
    </row>
    <row r="94" spans="1:17" x14ac:dyDescent="0.2">
      <c r="A94" s="5">
        <f t="shared" si="2"/>
        <v>39692</v>
      </c>
      <c r="B94">
        <v>2008</v>
      </c>
      <c r="C94">
        <v>9</v>
      </c>
      <c r="D94" s="2">
        <v>3282955</v>
      </c>
      <c r="E94" s="2">
        <v>23158</v>
      </c>
      <c r="F94" s="2">
        <v>48014</v>
      </c>
      <c r="G94" s="2">
        <v>664492</v>
      </c>
      <c r="H94" s="2"/>
      <c r="I94" s="2">
        <v>9586</v>
      </c>
      <c r="J94" s="2">
        <v>1894</v>
      </c>
      <c r="K94" s="2">
        <v>1487</v>
      </c>
      <c r="L94" s="2">
        <v>2850</v>
      </c>
      <c r="M94" s="2"/>
      <c r="N94" s="2"/>
      <c r="O94" s="2">
        <v>2796</v>
      </c>
      <c r="P94" s="2"/>
      <c r="Q94" s="2">
        <f t="shared" si="3"/>
        <v>4037232</v>
      </c>
    </row>
    <row r="95" spans="1:17" x14ac:dyDescent="0.2">
      <c r="A95" s="5">
        <f t="shared" si="2"/>
        <v>39722</v>
      </c>
      <c r="B95">
        <v>2008</v>
      </c>
      <c r="C95">
        <v>10</v>
      </c>
      <c r="D95" s="2">
        <v>3261125</v>
      </c>
      <c r="E95" s="2">
        <v>17708</v>
      </c>
      <c r="F95" s="2">
        <v>39224</v>
      </c>
      <c r="G95" s="2">
        <v>612518</v>
      </c>
      <c r="H95" s="2"/>
      <c r="I95" s="2">
        <v>13693</v>
      </c>
      <c r="J95" s="2">
        <v>1947</v>
      </c>
      <c r="K95" s="2">
        <v>2809</v>
      </c>
      <c r="L95" s="2">
        <v>4272</v>
      </c>
      <c r="M95" s="2"/>
      <c r="N95" s="2"/>
      <c r="O95" s="2">
        <v>4263</v>
      </c>
      <c r="P95" s="2"/>
      <c r="Q95" s="2">
        <f t="shared" si="3"/>
        <v>3957559</v>
      </c>
    </row>
    <row r="96" spans="1:17" x14ac:dyDescent="0.2">
      <c r="A96" s="5">
        <f t="shared" si="2"/>
        <v>39753</v>
      </c>
      <c r="B96">
        <v>2008</v>
      </c>
      <c r="C96">
        <v>11</v>
      </c>
      <c r="D96" s="2">
        <v>3151693</v>
      </c>
      <c r="E96" s="2">
        <v>24881</v>
      </c>
      <c r="F96" s="2">
        <v>39001</v>
      </c>
      <c r="G96" s="2">
        <v>560382</v>
      </c>
      <c r="H96" s="2"/>
      <c r="I96" s="2">
        <v>13457</v>
      </c>
      <c r="J96" s="2">
        <v>1950</v>
      </c>
      <c r="K96" s="2">
        <v>2662</v>
      </c>
      <c r="L96" s="2">
        <v>1633</v>
      </c>
      <c r="M96" s="2"/>
      <c r="N96" s="2"/>
      <c r="O96" s="2">
        <v>5245</v>
      </c>
      <c r="P96" s="2"/>
      <c r="Q96" s="2">
        <f t="shared" si="3"/>
        <v>3800904</v>
      </c>
    </row>
    <row r="97" spans="1:17" x14ac:dyDescent="0.2">
      <c r="A97" s="5">
        <f t="shared" si="2"/>
        <v>39783</v>
      </c>
      <c r="B97">
        <v>2008</v>
      </c>
      <c r="C97">
        <v>12</v>
      </c>
      <c r="D97" s="2">
        <v>3265537</v>
      </c>
      <c r="E97" s="2">
        <v>24901</v>
      </c>
      <c r="F97" s="2">
        <v>47278</v>
      </c>
      <c r="G97" s="2">
        <v>612220</v>
      </c>
      <c r="H97" s="2"/>
      <c r="I97" s="2">
        <v>18198</v>
      </c>
      <c r="J97" s="2">
        <v>2023</v>
      </c>
      <c r="K97" s="2">
        <v>3492</v>
      </c>
      <c r="L97" s="2">
        <v>5101</v>
      </c>
      <c r="M97" s="2"/>
      <c r="N97" s="2"/>
      <c r="O97" s="2">
        <v>5967</v>
      </c>
      <c r="P97" s="2"/>
      <c r="Q97" s="2">
        <f t="shared" si="3"/>
        <v>3984717</v>
      </c>
    </row>
    <row r="98" spans="1:17" x14ac:dyDescent="0.2">
      <c r="A98" s="5">
        <f t="shared" si="2"/>
        <v>39814</v>
      </c>
      <c r="B98">
        <v>2009</v>
      </c>
      <c r="C98">
        <v>1</v>
      </c>
      <c r="D98" s="2">
        <v>3263719</v>
      </c>
      <c r="E98" s="2">
        <v>24370</v>
      </c>
      <c r="F98" s="2">
        <v>64803</v>
      </c>
      <c r="G98" s="2">
        <v>661583</v>
      </c>
      <c r="H98" s="2"/>
      <c r="I98" s="2">
        <v>16580</v>
      </c>
      <c r="J98" s="2">
        <v>2484</v>
      </c>
      <c r="K98" s="2">
        <v>2272</v>
      </c>
      <c r="L98" s="2">
        <v>1336</v>
      </c>
      <c r="M98" s="2"/>
      <c r="N98" s="2"/>
      <c r="O98" s="2">
        <v>5228</v>
      </c>
      <c r="P98" s="2"/>
      <c r="Q98" s="2">
        <f t="shared" si="3"/>
        <v>4042375</v>
      </c>
    </row>
    <row r="99" spans="1:17" x14ac:dyDescent="0.2">
      <c r="A99" s="5">
        <f t="shared" si="2"/>
        <v>39845</v>
      </c>
      <c r="B99">
        <v>2009</v>
      </c>
      <c r="C99">
        <v>2</v>
      </c>
      <c r="D99" s="2">
        <v>2711863</v>
      </c>
      <c r="E99" s="2">
        <v>21372</v>
      </c>
      <c r="F99" s="2">
        <v>52682</v>
      </c>
      <c r="G99" s="2">
        <v>629124</v>
      </c>
      <c r="H99" s="2"/>
      <c r="I99" s="2">
        <v>16674</v>
      </c>
      <c r="J99" s="2">
        <v>2310</v>
      </c>
      <c r="K99" s="2">
        <v>2684</v>
      </c>
      <c r="L99" s="2">
        <v>2989</v>
      </c>
      <c r="M99" s="2"/>
      <c r="N99" s="2"/>
      <c r="O99" s="2">
        <v>4025</v>
      </c>
      <c r="P99" s="2"/>
      <c r="Q99" s="2">
        <f t="shared" si="3"/>
        <v>3443723</v>
      </c>
    </row>
    <row r="100" spans="1:17" x14ac:dyDescent="0.2">
      <c r="A100" s="5">
        <f t="shared" si="2"/>
        <v>39873</v>
      </c>
      <c r="B100">
        <v>2009</v>
      </c>
      <c r="C100">
        <v>3</v>
      </c>
      <c r="D100" s="2">
        <v>2860745</v>
      </c>
      <c r="E100" s="2">
        <v>25279</v>
      </c>
      <c r="F100" s="2">
        <v>61074</v>
      </c>
      <c r="G100" s="2">
        <v>597135</v>
      </c>
      <c r="H100" s="2"/>
      <c r="I100" s="2">
        <v>16695</v>
      </c>
      <c r="J100" s="2">
        <v>4333</v>
      </c>
      <c r="K100" s="2">
        <v>2905</v>
      </c>
      <c r="L100" s="2">
        <v>3609</v>
      </c>
      <c r="M100" s="2"/>
      <c r="N100" s="2"/>
      <c r="O100" s="2">
        <v>4532</v>
      </c>
      <c r="P100" s="2"/>
      <c r="Q100" s="2">
        <f t="shared" si="3"/>
        <v>3576307</v>
      </c>
    </row>
    <row r="101" spans="1:17" x14ac:dyDescent="0.2">
      <c r="A101" s="5">
        <f t="shared" si="2"/>
        <v>39904</v>
      </c>
      <c r="B101">
        <v>2009</v>
      </c>
      <c r="C101">
        <v>4</v>
      </c>
      <c r="D101" s="2">
        <v>2485795</v>
      </c>
      <c r="E101" s="2">
        <v>18541</v>
      </c>
      <c r="F101" s="2">
        <v>82049</v>
      </c>
      <c r="G101" s="2">
        <v>481898</v>
      </c>
      <c r="H101" s="2"/>
      <c r="I101" s="2">
        <v>16797</v>
      </c>
      <c r="J101" s="2">
        <v>4313</v>
      </c>
      <c r="K101" s="2">
        <v>2470</v>
      </c>
      <c r="L101" s="2">
        <v>2708</v>
      </c>
      <c r="M101" s="2"/>
      <c r="N101" s="2"/>
      <c r="O101" s="2">
        <v>4072</v>
      </c>
      <c r="P101" s="2"/>
      <c r="Q101" s="2">
        <f t="shared" si="3"/>
        <v>3098643</v>
      </c>
    </row>
    <row r="102" spans="1:17" x14ac:dyDescent="0.2">
      <c r="A102" s="5">
        <f t="shared" si="2"/>
        <v>39934</v>
      </c>
      <c r="B102">
        <v>2009</v>
      </c>
      <c r="C102">
        <v>5</v>
      </c>
      <c r="D102" s="2">
        <v>3038307</v>
      </c>
      <c r="E102" s="2">
        <v>23172</v>
      </c>
      <c r="F102" s="2">
        <v>92777</v>
      </c>
      <c r="G102" s="2">
        <v>498184</v>
      </c>
      <c r="H102" s="2"/>
      <c r="I102" s="2">
        <v>15557</v>
      </c>
      <c r="J102" s="2">
        <v>4164</v>
      </c>
      <c r="K102" s="2">
        <v>2227</v>
      </c>
      <c r="L102" s="2">
        <v>2993</v>
      </c>
      <c r="M102" s="2"/>
      <c r="N102" s="2"/>
      <c r="O102" s="2">
        <v>3275</v>
      </c>
      <c r="P102" s="2"/>
      <c r="Q102" s="2">
        <f t="shared" si="3"/>
        <v>3680656</v>
      </c>
    </row>
    <row r="103" spans="1:17" x14ac:dyDescent="0.2">
      <c r="A103" s="5">
        <f t="shared" si="2"/>
        <v>39965</v>
      </c>
      <c r="B103">
        <v>2009</v>
      </c>
      <c r="C103">
        <v>6</v>
      </c>
      <c r="D103" s="2">
        <v>2669412</v>
      </c>
      <c r="E103" s="2">
        <v>22613</v>
      </c>
      <c r="F103" s="2">
        <v>100032</v>
      </c>
      <c r="G103" s="2">
        <v>434810</v>
      </c>
      <c r="H103" s="2"/>
      <c r="I103" s="2">
        <v>14554</v>
      </c>
      <c r="J103" s="2">
        <v>4329</v>
      </c>
      <c r="K103" s="2">
        <v>2201</v>
      </c>
      <c r="L103" s="2">
        <v>3175</v>
      </c>
      <c r="M103" s="2"/>
      <c r="N103" s="2"/>
      <c r="O103" s="2">
        <v>2536</v>
      </c>
      <c r="P103" s="2"/>
      <c r="Q103" s="2">
        <f t="shared" si="3"/>
        <v>3253662</v>
      </c>
    </row>
    <row r="104" spans="1:17" x14ac:dyDescent="0.2">
      <c r="A104" s="5">
        <f t="shared" si="2"/>
        <v>39995</v>
      </c>
      <c r="B104">
        <v>2009</v>
      </c>
      <c r="C104">
        <v>7</v>
      </c>
      <c r="D104" s="2">
        <v>3125245</v>
      </c>
      <c r="E104" s="2">
        <v>23197</v>
      </c>
      <c r="F104" s="2">
        <v>88511</v>
      </c>
      <c r="G104" s="2">
        <v>638842</v>
      </c>
      <c r="H104" s="2"/>
      <c r="I104" s="2">
        <v>15872</v>
      </c>
      <c r="J104" s="2">
        <v>4507</v>
      </c>
      <c r="K104" s="2">
        <v>772</v>
      </c>
      <c r="L104" s="2">
        <v>3610</v>
      </c>
      <c r="M104" s="2"/>
      <c r="N104" s="2"/>
      <c r="O104" s="2">
        <v>2316</v>
      </c>
      <c r="P104" s="2"/>
      <c r="Q104" s="2">
        <f t="shared" si="3"/>
        <v>3902872</v>
      </c>
    </row>
    <row r="105" spans="1:17" x14ac:dyDescent="0.2">
      <c r="A105" s="5">
        <f t="shared" si="2"/>
        <v>40026</v>
      </c>
      <c r="B105">
        <v>2009</v>
      </c>
      <c r="C105">
        <v>8</v>
      </c>
      <c r="D105" s="2">
        <v>3184527</v>
      </c>
      <c r="E105" s="2">
        <v>23082</v>
      </c>
      <c r="F105" s="2">
        <v>71475</v>
      </c>
      <c r="G105" s="2">
        <v>554558</v>
      </c>
      <c r="H105" s="2"/>
      <c r="I105" s="2">
        <v>14856</v>
      </c>
      <c r="J105" s="2">
        <v>4454</v>
      </c>
      <c r="K105" s="2">
        <v>2179</v>
      </c>
      <c r="L105" s="2">
        <v>2362</v>
      </c>
      <c r="M105" s="2"/>
      <c r="N105" s="2"/>
      <c r="O105" s="2">
        <v>2518</v>
      </c>
      <c r="P105" s="2"/>
      <c r="Q105" s="2">
        <f t="shared" si="3"/>
        <v>3860011</v>
      </c>
    </row>
    <row r="106" spans="1:17" x14ac:dyDescent="0.2">
      <c r="A106" s="5">
        <f t="shared" si="2"/>
        <v>40057</v>
      </c>
      <c r="B106">
        <v>2009</v>
      </c>
      <c r="C106">
        <v>9</v>
      </c>
      <c r="D106" s="2">
        <v>2993574</v>
      </c>
      <c r="E106" s="2">
        <v>22363</v>
      </c>
      <c r="F106" s="2">
        <v>54316</v>
      </c>
      <c r="G106" s="2">
        <v>618571</v>
      </c>
      <c r="H106" s="2"/>
      <c r="I106" s="2">
        <v>16061</v>
      </c>
      <c r="J106" s="2">
        <v>4174</v>
      </c>
      <c r="K106" s="2">
        <v>2307</v>
      </c>
      <c r="L106" s="2">
        <v>3223</v>
      </c>
      <c r="M106" s="2"/>
      <c r="N106" s="2"/>
      <c r="O106" s="2">
        <v>33331</v>
      </c>
      <c r="P106" s="2"/>
      <c r="Q106" s="2">
        <f t="shared" si="3"/>
        <v>3747920</v>
      </c>
    </row>
    <row r="107" spans="1:17" x14ac:dyDescent="0.2">
      <c r="A107" s="5">
        <f t="shared" si="2"/>
        <v>40087</v>
      </c>
      <c r="B107">
        <v>2009</v>
      </c>
      <c r="C107">
        <v>10</v>
      </c>
      <c r="D107" s="2">
        <v>3085747</v>
      </c>
      <c r="E107" s="2">
        <v>25131</v>
      </c>
      <c r="F107" s="2">
        <v>51111</v>
      </c>
      <c r="G107" s="2">
        <v>260285</v>
      </c>
      <c r="H107" s="2"/>
      <c r="I107" s="2">
        <v>17330</v>
      </c>
      <c r="J107" s="2">
        <v>4213</v>
      </c>
      <c r="K107" s="2">
        <v>2316</v>
      </c>
      <c r="L107" s="2">
        <v>3918</v>
      </c>
      <c r="M107" s="2"/>
      <c r="N107" s="2"/>
      <c r="O107" s="2">
        <v>47500</v>
      </c>
      <c r="P107" s="2"/>
      <c r="Q107" s="2">
        <f t="shared" si="3"/>
        <v>3497551</v>
      </c>
    </row>
    <row r="108" spans="1:17" x14ac:dyDescent="0.2">
      <c r="A108" s="5">
        <f t="shared" si="2"/>
        <v>40118</v>
      </c>
      <c r="B108">
        <v>2009</v>
      </c>
      <c r="C108">
        <v>11</v>
      </c>
      <c r="D108" s="2">
        <v>2995221</v>
      </c>
      <c r="E108" s="2">
        <v>24433</v>
      </c>
      <c r="F108" s="2">
        <v>51190</v>
      </c>
      <c r="G108" s="2">
        <v>382034</v>
      </c>
      <c r="H108" s="2"/>
      <c r="I108" s="2">
        <v>16558</v>
      </c>
      <c r="J108" s="2">
        <v>4195</v>
      </c>
      <c r="K108" s="2">
        <v>2418</v>
      </c>
      <c r="L108" s="2">
        <v>2579</v>
      </c>
      <c r="M108" s="2"/>
      <c r="N108" s="2"/>
      <c r="O108" s="2">
        <v>15324</v>
      </c>
      <c r="P108" s="2"/>
      <c r="Q108" s="2">
        <f t="shared" si="3"/>
        <v>3493952</v>
      </c>
    </row>
    <row r="109" spans="1:17" x14ac:dyDescent="0.2">
      <c r="A109" s="5">
        <f t="shared" si="2"/>
        <v>40148</v>
      </c>
      <c r="B109">
        <v>2009</v>
      </c>
      <c r="C109">
        <v>12</v>
      </c>
      <c r="D109" s="2">
        <v>3111970</v>
      </c>
      <c r="E109" s="2">
        <v>25568</v>
      </c>
      <c r="F109" s="2">
        <v>65237</v>
      </c>
      <c r="G109" s="2">
        <v>687018</v>
      </c>
      <c r="H109" s="2"/>
      <c r="I109" s="2">
        <v>9461</v>
      </c>
      <c r="J109" s="2">
        <v>4402</v>
      </c>
      <c r="K109" s="2">
        <v>3182</v>
      </c>
      <c r="L109" s="2">
        <v>3554</v>
      </c>
      <c r="M109" s="2"/>
      <c r="N109" s="2"/>
      <c r="O109" s="2">
        <v>34880</v>
      </c>
      <c r="P109" s="2"/>
      <c r="Q109" s="2">
        <f t="shared" si="3"/>
        <v>3945272</v>
      </c>
    </row>
    <row r="110" spans="1:17" x14ac:dyDescent="0.2">
      <c r="A110" s="5">
        <f t="shared" si="2"/>
        <v>40179</v>
      </c>
      <c r="B110">
        <v>2010</v>
      </c>
      <c r="C110">
        <v>1</v>
      </c>
      <c r="D110" s="2">
        <v>3091196</v>
      </c>
      <c r="E110" s="2">
        <v>25169</v>
      </c>
      <c r="F110" s="2">
        <v>49699</v>
      </c>
      <c r="G110" s="2">
        <v>629359</v>
      </c>
      <c r="H110" s="2"/>
      <c r="I110" s="2">
        <v>11800</v>
      </c>
      <c r="J110" s="2">
        <v>4510</v>
      </c>
      <c r="K110" s="2">
        <v>3387</v>
      </c>
      <c r="L110" s="2">
        <v>2222</v>
      </c>
      <c r="M110" s="2"/>
      <c r="N110" s="2"/>
      <c r="O110" s="2">
        <v>30153</v>
      </c>
      <c r="P110" s="2"/>
      <c r="Q110" s="2">
        <f t="shared" si="3"/>
        <v>3847495</v>
      </c>
    </row>
    <row r="111" spans="1:17" x14ac:dyDescent="0.2">
      <c r="A111" s="5">
        <f t="shared" si="2"/>
        <v>40210</v>
      </c>
      <c r="B111">
        <v>2010</v>
      </c>
      <c r="C111">
        <v>2</v>
      </c>
      <c r="D111" s="2">
        <v>2656450</v>
      </c>
      <c r="E111" s="2">
        <v>23040</v>
      </c>
      <c r="F111" s="2">
        <v>39862</v>
      </c>
      <c r="G111" s="2">
        <v>544113</v>
      </c>
      <c r="H111" s="2"/>
      <c r="I111" s="2">
        <v>11816</v>
      </c>
      <c r="J111" s="2">
        <v>4128</v>
      </c>
      <c r="K111" s="2">
        <v>3534</v>
      </c>
      <c r="L111" s="2">
        <v>4829</v>
      </c>
      <c r="M111" s="2"/>
      <c r="N111" s="2"/>
      <c r="O111" s="2">
        <v>15334</v>
      </c>
      <c r="P111" s="2"/>
      <c r="Q111" s="2">
        <f t="shared" si="3"/>
        <v>3303106</v>
      </c>
    </row>
    <row r="112" spans="1:17" x14ac:dyDescent="0.2">
      <c r="A112" s="5">
        <f t="shared" si="2"/>
        <v>40238</v>
      </c>
      <c r="B112">
        <v>2010</v>
      </c>
      <c r="C112">
        <v>3</v>
      </c>
      <c r="D112" s="2">
        <v>2949165</v>
      </c>
      <c r="E112" s="2">
        <v>24501</v>
      </c>
      <c r="F112" s="2">
        <v>45924</v>
      </c>
      <c r="G112" s="2">
        <v>576509</v>
      </c>
      <c r="H112" s="2"/>
      <c r="I112" s="2">
        <v>15697</v>
      </c>
      <c r="J112" s="2">
        <v>4693</v>
      </c>
      <c r="K112" s="2">
        <v>3986</v>
      </c>
      <c r="L112" s="2">
        <v>3619</v>
      </c>
      <c r="M112" s="2"/>
      <c r="N112" s="2"/>
      <c r="O112" s="2">
        <v>45397</v>
      </c>
      <c r="P112" s="2"/>
      <c r="Q112" s="2">
        <f t="shared" si="3"/>
        <v>3669491</v>
      </c>
    </row>
    <row r="113" spans="1:17" x14ac:dyDescent="0.2">
      <c r="A113" s="5">
        <f t="shared" si="2"/>
        <v>40269</v>
      </c>
      <c r="B113">
        <v>2010</v>
      </c>
      <c r="C113">
        <v>4</v>
      </c>
      <c r="D113" s="2">
        <v>2978390</v>
      </c>
      <c r="E113" s="2">
        <v>24237</v>
      </c>
      <c r="F113" s="2">
        <v>47658</v>
      </c>
      <c r="G113" s="2">
        <v>501646</v>
      </c>
      <c r="H113" s="2"/>
      <c r="I113" s="2">
        <v>14403</v>
      </c>
      <c r="J113" s="2">
        <v>4659</v>
      </c>
      <c r="K113" s="2">
        <v>3422</v>
      </c>
      <c r="L113" s="2">
        <v>4879</v>
      </c>
      <c r="M113" s="2"/>
      <c r="N113" s="2"/>
      <c r="O113" s="2">
        <v>42864</v>
      </c>
      <c r="P113" s="2"/>
      <c r="Q113" s="2">
        <f t="shared" si="3"/>
        <v>3622158</v>
      </c>
    </row>
    <row r="114" spans="1:17" x14ac:dyDescent="0.2">
      <c r="A114" s="5">
        <f t="shared" si="2"/>
        <v>40299</v>
      </c>
      <c r="B114">
        <v>2010</v>
      </c>
      <c r="C114">
        <v>5</v>
      </c>
      <c r="D114" s="2">
        <v>3090635</v>
      </c>
      <c r="E114" s="2">
        <v>19310</v>
      </c>
      <c r="F114" s="2">
        <v>68727</v>
      </c>
      <c r="G114" s="2">
        <v>446013</v>
      </c>
      <c r="H114" s="2"/>
      <c r="I114" s="2">
        <v>837</v>
      </c>
      <c r="J114" s="2">
        <v>4725</v>
      </c>
      <c r="K114" s="2">
        <v>2880</v>
      </c>
      <c r="L114" s="2">
        <v>5398</v>
      </c>
      <c r="M114" s="2"/>
      <c r="N114" s="2"/>
      <c r="O114" s="2">
        <v>50024</v>
      </c>
      <c r="P114" s="2"/>
      <c r="Q114" s="2">
        <f t="shared" si="3"/>
        <v>3688549</v>
      </c>
    </row>
    <row r="115" spans="1:17" x14ac:dyDescent="0.2">
      <c r="A115" s="5">
        <f t="shared" si="2"/>
        <v>40330</v>
      </c>
      <c r="B115">
        <v>2010</v>
      </c>
      <c r="C115">
        <v>6</v>
      </c>
      <c r="D115" s="2">
        <v>2974233</v>
      </c>
      <c r="E115" s="2">
        <v>22886</v>
      </c>
      <c r="F115" s="2">
        <v>94347</v>
      </c>
      <c r="G115" s="2">
        <v>419221</v>
      </c>
      <c r="H115" s="2"/>
      <c r="I115" s="2">
        <v>17732</v>
      </c>
      <c r="J115" s="2">
        <v>4806</v>
      </c>
      <c r="K115" s="2">
        <v>1475</v>
      </c>
      <c r="L115" s="2">
        <v>3027</v>
      </c>
      <c r="M115" s="2"/>
      <c r="N115" s="2"/>
      <c r="O115" s="2">
        <v>37054</v>
      </c>
      <c r="P115" s="2"/>
      <c r="Q115" s="2">
        <f t="shared" si="3"/>
        <v>3574781</v>
      </c>
    </row>
    <row r="116" spans="1:17" x14ac:dyDescent="0.2">
      <c r="A116" s="5">
        <f t="shared" si="2"/>
        <v>40360</v>
      </c>
      <c r="B116">
        <v>2010</v>
      </c>
      <c r="C116">
        <v>7</v>
      </c>
      <c r="D116" s="2">
        <v>3161305</v>
      </c>
      <c r="E116" s="2">
        <v>23053</v>
      </c>
      <c r="F116" s="2">
        <v>82968</v>
      </c>
      <c r="G116" s="2">
        <v>599780</v>
      </c>
      <c r="H116" s="2"/>
      <c r="I116" s="2">
        <v>16942</v>
      </c>
      <c r="J116" s="2">
        <v>4893</v>
      </c>
      <c r="K116" s="2">
        <v>2585</v>
      </c>
      <c r="L116" s="2">
        <v>3322</v>
      </c>
      <c r="M116" s="2"/>
      <c r="N116" s="2"/>
      <c r="O116" s="2">
        <v>36031</v>
      </c>
      <c r="P116" s="2"/>
      <c r="Q116" s="2">
        <f t="shared" si="3"/>
        <v>3930879</v>
      </c>
    </row>
    <row r="117" spans="1:17" x14ac:dyDescent="0.2">
      <c r="A117" s="5">
        <f t="shared" si="2"/>
        <v>40391</v>
      </c>
      <c r="B117">
        <v>2010</v>
      </c>
      <c r="C117">
        <v>8</v>
      </c>
      <c r="D117" s="2">
        <v>3208037</v>
      </c>
      <c r="E117" s="2">
        <v>23592</v>
      </c>
      <c r="F117" s="2">
        <v>66427</v>
      </c>
      <c r="G117" s="2">
        <v>613996</v>
      </c>
      <c r="H117" s="2"/>
      <c r="I117" s="2">
        <v>17613</v>
      </c>
      <c r="J117" s="2">
        <v>4896</v>
      </c>
      <c r="K117" s="2">
        <v>2696</v>
      </c>
      <c r="L117" s="2">
        <v>3162</v>
      </c>
      <c r="M117" s="2"/>
      <c r="N117" s="2"/>
      <c r="O117" s="2">
        <v>58530</v>
      </c>
      <c r="P117" s="2"/>
      <c r="Q117" s="2">
        <f t="shared" si="3"/>
        <v>3998949</v>
      </c>
    </row>
    <row r="118" spans="1:17" x14ac:dyDescent="0.2">
      <c r="A118" s="5">
        <f t="shared" si="2"/>
        <v>40422</v>
      </c>
      <c r="B118">
        <v>2010</v>
      </c>
      <c r="C118">
        <v>9</v>
      </c>
      <c r="D118" s="2">
        <v>2837238</v>
      </c>
      <c r="E118" s="2">
        <v>22843</v>
      </c>
      <c r="F118" s="2">
        <v>54953</v>
      </c>
      <c r="G118" s="2">
        <v>544778</v>
      </c>
      <c r="H118" s="2"/>
      <c r="I118" s="2">
        <v>16587</v>
      </c>
      <c r="J118" s="2">
        <v>4636</v>
      </c>
      <c r="K118" s="2">
        <v>2797</v>
      </c>
      <c r="L118" s="2">
        <v>4094</v>
      </c>
      <c r="M118" s="2"/>
      <c r="N118" s="2"/>
      <c r="O118" s="2">
        <v>38962</v>
      </c>
      <c r="P118" s="2"/>
      <c r="Q118" s="2">
        <f t="shared" si="3"/>
        <v>3526888</v>
      </c>
    </row>
    <row r="119" spans="1:17" x14ac:dyDescent="0.2">
      <c r="A119" s="5">
        <f t="shared" si="2"/>
        <v>40452</v>
      </c>
      <c r="B119">
        <v>2010</v>
      </c>
      <c r="C119">
        <v>10</v>
      </c>
      <c r="D119" s="2">
        <v>2397132</v>
      </c>
      <c r="E119" s="2">
        <v>25188</v>
      </c>
      <c r="F119" s="2">
        <v>40933</v>
      </c>
      <c r="G119" s="2">
        <v>512085</v>
      </c>
      <c r="H119" s="2"/>
      <c r="I119" s="2">
        <v>17893</v>
      </c>
      <c r="J119" s="2">
        <v>4671</v>
      </c>
      <c r="K119" s="2">
        <v>2273</v>
      </c>
      <c r="L119" s="2">
        <v>3680</v>
      </c>
      <c r="M119" s="2"/>
      <c r="N119" s="2"/>
      <c r="O119" s="2">
        <v>25616</v>
      </c>
      <c r="P119" s="2"/>
      <c r="Q119" s="2">
        <f t="shared" si="3"/>
        <v>3029471</v>
      </c>
    </row>
    <row r="120" spans="1:17" x14ac:dyDescent="0.2">
      <c r="A120" s="5">
        <f t="shared" si="2"/>
        <v>40483</v>
      </c>
      <c r="B120">
        <v>2010</v>
      </c>
      <c r="C120">
        <v>11</v>
      </c>
      <c r="D120" s="2">
        <v>1937472</v>
      </c>
      <c r="E120" s="2">
        <v>20237</v>
      </c>
      <c r="F120" s="2">
        <v>48011</v>
      </c>
      <c r="G120" s="2">
        <v>564062</v>
      </c>
      <c r="H120" s="2"/>
      <c r="I120" s="2">
        <v>15742</v>
      </c>
      <c r="J120" s="2">
        <v>4814</v>
      </c>
      <c r="K120" s="2">
        <v>3143</v>
      </c>
      <c r="L120" s="2">
        <v>6176</v>
      </c>
      <c r="M120" s="2"/>
      <c r="N120" s="2"/>
      <c r="O120" s="2">
        <v>25563</v>
      </c>
      <c r="P120" s="2"/>
      <c r="Q120" s="2">
        <f t="shared" si="3"/>
        <v>2625220</v>
      </c>
    </row>
    <row r="121" spans="1:17" x14ac:dyDescent="0.2">
      <c r="A121" s="5">
        <f t="shared" si="2"/>
        <v>40513</v>
      </c>
      <c r="B121">
        <v>2010</v>
      </c>
      <c r="C121">
        <v>12</v>
      </c>
      <c r="D121" s="2">
        <v>2776012</v>
      </c>
      <c r="E121" s="2">
        <v>22893</v>
      </c>
      <c r="F121" s="2">
        <v>56002</v>
      </c>
      <c r="G121" s="2">
        <v>503834</v>
      </c>
      <c r="H121" s="2"/>
      <c r="I121" s="2">
        <v>16574</v>
      </c>
      <c r="J121" s="2">
        <v>4908</v>
      </c>
      <c r="K121" s="2">
        <v>4043</v>
      </c>
      <c r="L121" s="2">
        <v>5950</v>
      </c>
      <c r="M121" s="2"/>
      <c r="N121" s="2"/>
      <c r="O121" s="2">
        <v>42150</v>
      </c>
      <c r="P121" s="2"/>
      <c r="Q121" s="2">
        <f t="shared" si="3"/>
        <v>3432366</v>
      </c>
    </row>
    <row r="122" spans="1:17" x14ac:dyDescent="0.2">
      <c r="A122" s="5">
        <f t="shared" si="2"/>
        <v>40544</v>
      </c>
      <c r="B122">
        <v>2011</v>
      </c>
      <c r="C122">
        <v>1</v>
      </c>
      <c r="D122" s="2">
        <v>2965631.1</v>
      </c>
      <c r="E122" s="2">
        <v>30186.89</v>
      </c>
      <c r="F122" s="2">
        <v>80296.98</v>
      </c>
      <c r="G122" s="2">
        <v>458047.27</v>
      </c>
      <c r="H122" s="2"/>
      <c r="I122" s="2">
        <v>17205.259999999998</v>
      </c>
      <c r="J122" s="2">
        <v>4582.4399999999996</v>
      </c>
      <c r="K122" s="2">
        <v>3746.95</v>
      </c>
      <c r="L122" s="2">
        <v>4144.26</v>
      </c>
      <c r="M122" s="2"/>
      <c r="N122" s="2"/>
      <c r="O122" s="2">
        <v>15574.24</v>
      </c>
      <c r="P122" s="2"/>
      <c r="Q122" s="2">
        <f t="shared" si="3"/>
        <v>3579415.39</v>
      </c>
    </row>
    <row r="123" spans="1:17" x14ac:dyDescent="0.2">
      <c r="A123" s="5">
        <f t="shared" si="2"/>
        <v>40575</v>
      </c>
      <c r="B123">
        <v>2011</v>
      </c>
      <c r="C123">
        <v>2</v>
      </c>
      <c r="D123" s="2">
        <v>2547816.11</v>
      </c>
      <c r="E123" s="2">
        <v>21595.49</v>
      </c>
      <c r="F123" s="2">
        <v>93815.67</v>
      </c>
      <c r="G123" s="2">
        <v>439183.31</v>
      </c>
      <c r="H123" s="2"/>
      <c r="I123" s="2">
        <v>15278.13</v>
      </c>
      <c r="J123" s="2">
        <v>4302.29</v>
      </c>
      <c r="K123" s="2">
        <v>3465.69</v>
      </c>
      <c r="L123" s="2">
        <v>3866.41</v>
      </c>
      <c r="M123" s="2"/>
      <c r="N123" s="2"/>
      <c r="O123" s="2">
        <v>54417.18</v>
      </c>
      <c r="P123" s="2"/>
      <c r="Q123" s="2">
        <f t="shared" si="3"/>
        <v>3183740.2800000003</v>
      </c>
    </row>
    <row r="124" spans="1:17" x14ac:dyDescent="0.2">
      <c r="A124" s="5">
        <f t="shared" si="2"/>
        <v>40603</v>
      </c>
      <c r="B124">
        <v>2011</v>
      </c>
      <c r="C124">
        <v>3</v>
      </c>
      <c r="D124" s="2">
        <v>2290882.46</v>
      </c>
      <c r="E124" s="2">
        <v>29646.92</v>
      </c>
      <c r="F124" s="2">
        <v>110363.69</v>
      </c>
      <c r="G124" s="2">
        <v>383681.38</v>
      </c>
      <c r="H124" s="2"/>
      <c r="I124" s="2">
        <v>17490.27</v>
      </c>
      <c r="J124" s="2">
        <v>4751.4799999999996</v>
      </c>
      <c r="K124" s="2">
        <v>3606.57</v>
      </c>
      <c r="L124" s="2">
        <v>4885.96</v>
      </c>
      <c r="M124" s="2"/>
      <c r="N124" s="2"/>
      <c r="O124" s="2">
        <v>59576.98</v>
      </c>
      <c r="P124" s="2"/>
      <c r="Q124" s="2">
        <f t="shared" si="3"/>
        <v>2904885.7099999995</v>
      </c>
    </row>
    <row r="125" spans="1:17" x14ac:dyDescent="0.2">
      <c r="A125" s="5">
        <f t="shared" si="2"/>
        <v>40634</v>
      </c>
      <c r="B125">
        <v>2011</v>
      </c>
      <c r="C125">
        <v>4</v>
      </c>
      <c r="D125" s="2">
        <v>2134521.21</v>
      </c>
      <c r="E125" s="2">
        <v>28514.84</v>
      </c>
      <c r="F125" s="2">
        <v>115765.09</v>
      </c>
      <c r="G125" s="2">
        <v>380727.11</v>
      </c>
      <c r="H125" s="2"/>
      <c r="I125" s="2">
        <v>11674.92</v>
      </c>
      <c r="J125" s="2">
        <v>4593.51</v>
      </c>
      <c r="K125" s="2">
        <v>2774.59</v>
      </c>
      <c r="L125" s="2">
        <v>4964.1099999999997</v>
      </c>
      <c r="M125" s="2"/>
      <c r="N125" s="2"/>
      <c r="O125" s="2">
        <v>43364.99</v>
      </c>
      <c r="P125" s="2"/>
      <c r="Q125" s="2">
        <f t="shared" si="3"/>
        <v>2726900.3699999992</v>
      </c>
    </row>
    <row r="126" spans="1:17" x14ac:dyDescent="0.2">
      <c r="A126" s="5">
        <f t="shared" si="2"/>
        <v>40664</v>
      </c>
      <c r="B126">
        <v>2011</v>
      </c>
      <c r="C126">
        <v>5</v>
      </c>
      <c r="D126" s="2">
        <v>2751940.38</v>
      </c>
      <c r="E126" s="2">
        <v>29266.11</v>
      </c>
      <c r="F126" s="2">
        <v>124655.79</v>
      </c>
      <c r="G126" s="2">
        <v>398210.91</v>
      </c>
      <c r="H126" s="2"/>
      <c r="I126" s="2">
        <v>11247.93</v>
      </c>
      <c r="J126" s="2">
        <v>4745.46</v>
      </c>
      <c r="K126" s="2">
        <v>2769.95</v>
      </c>
      <c r="L126" s="2">
        <v>6783.1</v>
      </c>
      <c r="M126" s="2"/>
      <c r="N126" s="2"/>
      <c r="O126" s="2">
        <v>56346.79</v>
      </c>
      <c r="P126" s="2"/>
      <c r="Q126" s="2">
        <f t="shared" si="3"/>
        <v>3385966.4200000004</v>
      </c>
    </row>
    <row r="127" spans="1:17" x14ac:dyDescent="0.2">
      <c r="A127" s="5">
        <f t="shared" si="2"/>
        <v>40695</v>
      </c>
      <c r="B127">
        <v>2011</v>
      </c>
      <c r="C127">
        <v>6</v>
      </c>
      <c r="D127" s="2">
        <v>2761857.23</v>
      </c>
      <c r="E127" s="2">
        <v>27067.96</v>
      </c>
      <c r="F127" s="2">
        <v>136257.79999999999</v>
      </c>
      <c r="G127" s="2">
        <v>270217.57</v>
      </c>
      <c r="H127" s="2"/>
      <c r="I127" s="2">
        <v>11886.88</v>
      </c>
      <c r="J127" s="2">
        <v>4908.72</v>
      </c>
      <c r="K127" s="2">
        <v>2595.7199999999998</v>
      </c>
      <c r="L127" s="2">
        <v>5030.88</v>
      </c>
      <c r="M127" s="2"/>
      <c r="N127" s="2"/>
      <c r="O127" s="2">
        <v>70024.13</v>
      </c>
      <c r="P127" s="2"/>
      <c r="Q127" s="2">
        <f t="shared" si="3"/>
        <v>3289846.8899999997</v>
      </c>
    </row>
    <row r="128" spans="1:17" x14ac:dyDescent="0.2">
      <c r="A128" s="5">
        <f t="shared" si="2"/>
        <v>40725</v>
      </c>
      <c r="B128">
        <v>2011</v>
      </c>
      <c r="C128">
        <v>7</v>
      </c>
      <c r="D128" s="2">
        <v>3074619.23</v>
      </c>
      <c r="E128" s="2">
        <v>24821.15</v>
      </c>
      <c r="F128" s="2">
        <v>146127.28</v>
      </c>
      <c r="G128" s="2">
        <v>528109.26</v>
      </c>
      <c r="H128" s="2"/>
      <c r="I128" s="2">
        <v>12588.59</v>
      </c>
      <c r="J128" s="2">
        <v>5115.93</v>
      </c>
      <c r="K128" s="2">
        <v>2496.77</v>
      </c>
      <c r="L128" s="2">
        <v>3639.67</v>
      </c>
      <c r="M128" s="2"/>
      <c r="N128" s="2"/>
      <c r="O128" s="2">
        <v>55549.87</v>
      </c>
      <c r="P128" s="2"/>
      <c r="Q128" s="2">
        <f t="shared" si="3"/>
        <v>3853067.75</v>
      </c>
    </row>
    <row r="129" spans="1:17" x14ac:dyDescent="0.2">
      <c r="A129" s="5">
        <f t="shared" si="2"/>
        <v>40756</v>
      </c>
      <c r="B129">
        <v>2011</v>
      </c>
      <c r="C129">
        <v>8</v>
      </c>
      <c r="D129" s="2">
        <v>3309339.52</v>
      </c>
      <c r="E129" s="2">
        <v>22948.27</v>
      </c>
      <c r="F129" s="2">
        <v>119538.93</v>
      </c>
      <c r="G129" s="2">
        <v>544167.93999999994</v>
      </c>
      <c r="H129" s="2"/>
      <c r="I129" s="2">
        <v>8423.6</v>
      </c>
      <c r="J129" s="2">
        <v>5077.62</v>
      </c>
      <c r="K129" s="2">
        <v>88.24</v>
      </c>
      <c r="L129" s="2">
        <v>1876.52</v>
      </c>
      <c r="M129" s="2"/>
      <c r="N129" s="2"/>
      <c r="O129" s="2">
        <v>64263.64</v>
      </c>
      <c r="P129" s="2"/>
      <c r="Q129" s="2">
        <f t="shared" si="3"/>
        <v>4075724.2800000007</v>
      </c>
    </row>
    <row r="130" spans="1:17" x14ac:dyDescent="0.2">
      <c r="A130" s="5">
        <f t="shared" si="2"/>
        <v>40787</v>
      </c>
      <c r="B130">
        <v>2011</v>
      </c>
      <c r="C130">
        <v>9</v>
      </c>
      <c r="D130" s="2">
        <v>2981532.56</v>
      </c>
      <c r="E130" s="2">
        <v>27264.71</v>
      </c>
      <c r="F130" s="2">
        <v>86724.04</v>
      </c>
      <c r="G130" s="2">
        <v>484089.75</v>
      </c>
      <c r="H130" s="2"/>
      <c r="I130" s="2">
        <v>13319.11</v>
      </c>
      <c r="J130" s="2">
        <v>4785.32</v>
      </c>
      <c r="K130" s="2">
        <v>2027.34</v>
      </c>
      <c r="L130" s="2">
        <v>4056.28</v>
      </c>
      <c r="M130" s="2"/>
      <c r="N130" s="2"/>
      <c r="O130" s="2">
        <v>21370.7</v>
      </c>
      <c r="P130" s="2"/>
      <c r="Q130" s="2">
        <f t="shared" si="3"/>
        <v>3625169.8099999996</v>
      </c>
    </row>
    <row r="131" spans="1:17" x14ac:dyDescent="0.2">
      <c r="A131" s="5">
        <f t="shared" ref="A131:A194" si="4">DATE(B131,C131,1)</f>
        <v>40817</v>
      </c>
      <c r="B131">
        <v>2011</v>
      </c>
      <c r="C131">
        <v>10</v>
      </c>
      <c r="D131" s="2">
        <v>3009500.71</v>
      </c>
      <c r="E131" s="2">
        <v>29662.81</v>
      </c>
      <c r="F131" s="2">
        <v>67655.399999999994</v>
      </c>
      <c r="G131" s="2">
        <v>437450.17</v>
      </c>
      <c r="H131" s="2"/>
      <c r="I131" s="2">
        <v>15067.21</v>
      </c>
      <c r="J131" s="2">
        <v>4972.87</v>
      </c>
      <c r="K131" s="2">
        <v>2515.19</v>
      </c>
      <c r="L131" s="2">
        <v>1727.5</v>
      </c>
      <c r="M131" s="2"/>
      <c r="N131" s="2"/>
      <c r="O131" s="2">
        <v>36459.82</v>
      </c>
      <c r="P131" s="2"/>
      <c r="Q131" s="2">
        <f t="shared" ref="Q131:Q194" si="5">SUM(D131:P131)</f>
        <v>3605011.6799999997</v>
      </c>
    </row>
    <row r="132" spans="1:17" x14ac:dyDescent="0.2">
      <c r="A132" s="5">
        <f t="shared" si="4"/>
        <v>40848</v>
      </c>
      <c r="B132">
        <v>2011</v>
      </c>
      <c r="C132">
        <v>11</v>
      </c>
      <c r="D132" s="2">
        <v>2513965.38</v>
      </c>
      <c r="E132" s="2">
        <v>29432.07</v>
      </c>
      <c r="F132" s="2">
        <v>71052.09</v>
      </c>
      <c r="G132" s="2">
        <v>408557.89</v>
      </c>
      <c r="H132" s="2"/>
      <c r="I132" s="2">
        <v>16423.3</v>
      </c>
      <c r="J132" s="2">
        <v>4989.4799999999996</v>
      </c>
      <c r="K132" s="2">
        <v>2857.38</v>
      </c>
      <c r="L132" s="2">
        <v>6584.78</v>
      </c>
      <c r="M132" s="2"/>
      <c r="N132" s="2"/>
      <c r="O132" s="2">
        <v>65471.56</v>
      </c>
      <c r="P132" s="2"/>
      <c r="Q132" s="2">
        <f t="shared" si="5"/>
        <v>3119333.9299999992</v>
      </c>
    </row>
    <row r="133" spans="1:17" x14ac:dyDescent="0.2">
      <c r="A133" s="5">
        <f t="shared" si="4"/>
        <v>40878</v>
      </c>
      <c r="B133">
        <v>2011</v>
      </c>
      <c r="C133">
        <v>12</v>
      </c>
      <c r="D133" s="2">
        <v>2796057.37</v>
      </c>
      <c r="E133" s="2">
        <v>29780.799999999999</v>
      </c>
      <c r="F133" s="2">
        <v>77912.25</v>
      </c>
      <c r="G133" s="2">
        <v>523603.8</v>
      </c>
      <c r="H133" s="2"/>
      <c r="I133" s="2">
        <v>14097.98</v>
      </c>
      <c r="J133" s="2">
        <v>5181.74</v>
      </c>
      <c r="K133" s="2">
        <v>3693.87</v>
      </c>
      <c r="L133" s="2">
        <v>6389.68</v>
      </c>
      <c r="M133" s="2"/>
      <c r="N133" s="2"/>
      <c r="O133" s="2">
        <v>30370.1</v>
      </c>
      <c r="P133" s="2"/>
      <c r="Q133" s="2">
        <f t="shared" si="5"/>
        <v>3487087.5900000003</v>
      </c>
    </row>
    <row r="134" spans="1:17" x14ac:dyDescent="0.2">
      <c r="A134" s="5">
        <f t="shared" si="4"/>
        <v>40909</v>
      </c>
      <c r="B134">
        <v>2012</v>
      </c>
      <c r="C134">
        <v>1</v>
      </c>
      <c r="D134" s="2">
        <v>2361712.63</v>
      </c>
      <c r="E134" s="2">
        <v>31350.560000000001</v>
      </c>
      <c r="F134" s="2">
        <v>51274.54</v>
      </c>
      <c r="G134" s="2">
        <v>556729.96</v>
      </c>
      <c r="H134" s="2"/>
      <c r="I134" s="2">
        <v>13276.9</v>
      </c>
      <c r="J134" s="2">
        <v>4815.55</v>
      </c>
      <c r="K134" s="2">
        <v>419.47</v>
      </c>
      <c r="L134" s="2">
        <v>3195.65</v>
      </c>
      <c r="M134" s="2"/>
      <c r="N134" s="2"/>
      <c r="O134" s="2">
        <v>33276.83</v>
      </c>
      <c r="P134" s="2"/>
      <c r="Q134" s="2">
        <f t="shared" si="5"/>
        <v>3056052.09</v>
      </c>
    </row>
    <row r="135" spans="1:17" x14ac:dyDescent="0.2">
      <c r="A135" s="5">
        <f t="shared" si="4"/>
        <v>40940</v>
      </c>
      <c r="B135">
        <v>2012</v>
      </c>
      <c r="C135">
        <v>2</v>
      </c>
      <c r="D135" s="2">
        <v>2318736.6</v>
      </c>
      <c r="E135" s="2">
        <v>29279.279999999999</v>
      </c>
      <c r="F135" s="2">
        <v>47043.16</v>
      </c>
      <c r="G135" s="2">
        <v>563785.36</v>
      </c>
      <c r="H135" s="2"/>
      <c r="I135" s="2">
        <v>11718.79</v>
      </c>
      <c r="J135" s="2">
        <v>4607.04</v>
      </c>
      <c r="K135" s="2">
        <v>387.03</v>
      </c>
      <c r="L135" s="2">
        <v>2213.3200000000002</v>
      </c>
      <c r="M135" s="2"/>
      <c r="N135" s="2"/>
      <c r="O135" s="2">
        <v>37995.550000000003</v>
      </c>
      <c r="P135" s="2"/>
      <c r="Q135" s="2">
        <f t="shared" si="5"/>
        <v>3015766.1299999994</v>
      </c>
    </row>
    <row r="136" spans="1:17" x14ac:dyDescent="0.2">
      <c r="A136" s="5">
        <f t="shared" si="4"/>
        <v>40969</v>
      </c>
      <c r="B136">
        <v>2012</v>
      </c>
      <c r="C136">
        <v>3</v>
      </c>
      <c r="D136" s="2">
        <v>2123299.35</v>
      </c>
      <c r="E136" s="2">
        <v>30354.92</v>
      </c>
      <c r="F136" s="2">
        <v>63650.46</v>
      </c>
      <c r="G136" s="2">
        <v>586236.1</v>
      </c>
      <c r="H136" s="2"/>
      <c r="I136" s="2">
        <v>10960.19</v>
      </c>
      <c r="J136" s="2">
        <v>4897.8100000000004</v>
      </c>
      <c r="K136" s="2">
        <v>381.66</v>
      </c>
      <c r="L136" s="2">
        <v>1410.82</v>
      </c>
      <c r="M136" s="2"/>
      <c r="N136" s="2"/>
      <c r="O136" s="2">
        <v>97887.91</v>
      </c>
      <c r="P136" s="2"/>
      <c r="Q136" s="2">
        <f t="shared" si="5"/>
        <v>2919079.22</v>
      </c>
    </row>
    <row r="137" spans="1:17" x14ac:dyDescent="0.2">
      <c r="A137" s="5">
        <f t="shared" si="4"/>
        <v>41000</v>
      </c>
      <c r="B137">
        <v>2012</v>
      </c>
      <c r="C137">
        <v>4</v>
      </c>
      <c r="D137" s="2">
        <v>2203102.13</v>
      </c>
      <c r="E137" s="2">
        <v>19546.38</v>
      </c>
      <c r="F137" s="2">
        <v>82258.38</v>
      </c>
      <c r="G137" s="2">
        <v>491708.56</v>
      </c>
      <c r="H137" s="2"/>
      <c r="I137" s="2">
        <v>8058.5</v>
      </c>
      <c r="J137" s="2">
        <v>4811.78</v>
      </c>
      <c r="K137" s="2">
        <v>334.32</v>
      </c>
      <c r="L137" s="2">
        <v>5504.48</v>
      </c>
      <c r="M137" s="2"/>
      <c r="N137" s="2"/>
      <c r="O137" s="2">
        <v>60922.95</v>
      </c>
      <c r="P137" s="2"/>
      <c r="Q137" s="2">
        <f t="shared" si="5"/>
        <v>2876247.4799999995</v>
      </c>
    </row>
    <row r="138" spans="1:17" x14ac:dyDescent="0.2">
      <c r="A138" s="5">
        <f t="shared" si="4"/>
        <v>41030</v>
      </c>
      <c r="B138">
        <v>2012</v>
      </c>
      <c r="C138">
        <v>5</v>
      </c>
      <c r="D138" s="2">
        <v>2072187.04</v>
      </c>
      <c r="E138" s="2">
        <v>29249.13</v>
      </c>
      <c r="F138" s="2">
        <v>81687.58</v>
      </c>
      <c r="G138" s="2">
        <v>597389.55000000005</v>
      </c>
      <c r="H138" s="2"/>
      <c r="I138" s="2">
        <v>295.43</v>
      </c>
      <c r="J138" s="2">
        <v>4990.22</v>
      </c>
      <c r="K138" s="2">
        <v>289.77999999999997</v>
      </c>
      <c r="L138" s="2">
        <v>2504.36</v>
      </c>
      <c r="M138" s="2"/>
      <c r="N138" s="2">
        <v>196.87</v>
      </c>
      <c r="O138" s="2">
        <v>78945.210000000006</v>
      </c>
      <c r="P138" s="2"/>
      <c r="Q138" s="2">
        <f t="shared" si="5"/>
        <v>2867735.17</v>
      </c>
    </row>
    <row r="139" spans="1:17" x14ac:dyDescent="0.2">
      <c r="A139" s="5">
        <f t="shared" si="4"/>
        <v>41061</v>
      </c>
      <c r="B139">
        <v>2012</v>
      </c>
      <c r="C139">
        <v>6</v>
      </c>
      <c r="D139" s="2">
        <v>2558816.9700000002</v>
      </c>
      <c r="E139" s="2">
        <v>26650.9</v>
      </c>
      <c r="F139" s="2">
        <v>87957.759999999995</v>
      </c>
      <c r="G139" s="2">
        <v>612415.09</v>
      </c>
      <c r="H139" s="2"/>
      <c r="I139" s="2">
        <v>4920.46</v>
      </c>
      <c r="J139" s="2">
        <v>4845.1899999999996</v>
      </c>
      <c r="K139" s="2">
        <v>252.3</v>
      </c>
      <c r="L139" s="2">
        <v>3152.87</v>
      </c>
      <c r="M139" s="2"/>
      <c r="N139" s="2">
        <v>212.64</v>
      </c>
      <c r="O139" s="2">
        <v>93095.03</v>
      </c>
      <c r="P139" s="2"/>
      <c r="Q139" s="2">
        <f t="shared" si="5"/>
        <v>3392319.2099999995</v>
      </c>
    </row>
    <row r="140" spans="1:17" x14ac:dyDescent="0.2">
      <c r="A140" s="5">
        <f t="shared" si="4"/>
        <v>41091</v>
      </c>
      <c r="B140">
        <v>2012</v>
      </c>
      <c r="C140">
        <v>7</v>
      </c>
      <c r="D140" s="2">
        <v>2927144.92</v>
      </c>
      <c r="E140" s="2">
        <v>26589.5</v>
      </c>
      <c r="F140" s="2">
        <v>86626.58</v>
      </c>
      <c r="G140" s="2">
        <v>632496.05000000005</v>
      </c>
      <c r="H140" s="2"/>
      <c r="I140" s="2">
        <v>11945.55</v>
      </c>
      <c r="J140" s="2">
        <v>5071.99</v>
      </c>
      <c r="K140" s="2">
        <v>291.8</v>
      </c>
      <c r="L140" s="2">
        <v>3027.82</v>
      </c>
      <c r="M140" s="2"/>
      <c r="N140" s="2">
        <v>206.71</v>
      </c>
      <c r="O140" s="2">
        <v>55664.35</v>
      </c>
      <c r="P140" s="2"/>
      <c r="Q140" s="2">
        <f t="shared" si="5"/>
        <v>3749065.2699999996</v>
      </c>
    </row>
    <row r="141" spans="1:17" x14ac:dyDescent="0.2">
      <c r="A141" s="5">
        <f t="shared" si="4"/>
        <v>41122</v>
      </c>
      <c r="B141">
        <v>2012</v>
      </c>
      <c r="C141">
        <v>8</v>
      </c>
      <c r="D141" s="2">
        <v>3014152.21</v>
      </c>
      <c r="E141" s="2">
        <v>26072.67</v>
      </c>
      <c r="F141" s="2">
        <v>66102.289999999994</v>
      </c>
      <c r="G141" s="2">
        <v>659955.92000000004</v>
      </c>
      <c r="H141" s="2"/>
      <c r="I141" s="2">
        <v>9759.85</v>
      </c>
      <c r="J141" s="2">
        <v>5028.3500000000004</v>
      </c>
      <c r="K141" s="2">
        <v>286.26</v>
      </c>
      <c r="L141" s="2">
        <v>4824.5600000000004</v>
      </c>
      <c r="M141" s="2"/>
      <c r="N141" s="2">
        <v>210.99</v>
      </c>
      <c r="O141" s="2">
        <v>38706.26</v>
      </c>
      <c r="P141" s="2"/>
      <c r="Q141" s="2">
        <f t="shared" si="5"/>
        <v>3825099.36</v>
      </c>
    </row>
    <row r="142" spans="1:17" x14ac:dyDescent="0.2">
      <c r="A142" s="5">
        <f t="shared" si="4"/>
        <v>41153</v>
      </c>
      <c r="B142">
        <v>2012</v>
      </c>
      <c r="C142">
        <v>9</v>
      </c>
      <c r="D142" s="2">
        <v>2810975.93</v>
      </c>
      <c r="E142" s="2">
        <v>26021.47</v>
      </c>
      <c r="F142" s="2">
        <v>44313.06</v>
      </c>
      <c r="G142" s="2">
        <v>557012.03</v>
      </c>
      <c r="H142" s="2"/>
      <c r="I142" s="2">
        <v>13445.22</v>
      </c>
      <c r="J142" s="2">
        <v>4796.8</v>
      </c>
      <c r="K142" s="2">
        <v>282.20999999999998</v>
      </c>
      <c r="L142" s="2">
        <v>3246.98</v>
      </c>
      <c r="M142" s="2"/>
      <c r="N142" s="2">
        <v>221.65</v>
      </c>
      <c r="O142" s="2">
        <v>32567.07</v>
      </c>
      <c r="P142" s="2"/>
      <c r="Q142" s="2">
        <f t="shared" si="5"/>
        <v>3492882.42</v>
      </c>
    </row>
    <row r="143" spans="1:17" x14ac:dyDescent="0.2">
      <c r="A143" s="5">
        <f t="shared" si="4"/>
        <v>41183</v>
      </c>
      <c r="B143">
        <v>2012</v>
      </c>
      <c r="C143">
        <v>10</v>
      </c>
      <c r="D143" s="2">
        <v>3022226.89</v>
      </c>
      <c r="E143" s="2">
        <v>28676.93</v>
      </c>
      <c r="F143" s="2">
        <v>34826.54</v>
      </c>
      <c r="G143" s="2">
        <v>372208.13</v>
      </c>
      <c r="H143" s="2"/>
      <c r="I143" s="2">
        <v>15421.78</v>
      </c>
      <c r="J143" s="2">
        <v>5159.13</v>
      </c>
      <c r="K143" s="2">
        <v>283.19</v>
      </c>
      <c r="L143" s="2">
        <v>3618.5</v>
      </c>
      <c r="M143" s="2"/>
      <c r="N143" s="2">
        <v>224.23</v>
      </c>
      <c r="O143" s="2">
        <v>40423.51</v>
      </c>
      <c r="P143" s="2"/>
      <c r="Q143" s="2">
        <f t="shared" si="5"/>
        <v>3523068.8299999996</v>
      </c>
    </row>
    <row r="144" spans="1:17" x14ac:dyDescent="0.2">
      <c r="A144" s="5">
        <f t="shared" si="4"/>
        <v>41214</v>
      </c>
      <c r="B144">
        <v>2012</v>
      </c>
      <c r="C144">
        <v>11</v>
      </c>
      <c r="D144" s="2">
        <v>2644216.31</v>
      </c>
      <c r="E144" s="2">
        <v>30129.85</v>
      </c>
      <c r="F144" s="2">
        <v>48062.01</v>
      </c>
      <c r="G144" s="2">
        <v>456682.66</v>
      </c>
      <c r="H144" s="2"/>
      <c r="I144" s="2">
        <v>16163.54</v>
      </c>
      <c r="J144" s="2">
        <v>5176.57</v>
      </c>
      <c r="K144" s="2">
        <v>317.07</v>
      </c>
      <c r="L144" s="2">
        <v>3554.54</v>
      </c>
      <c r="M144" s="2"/>
      <c r="N144" s="2">
        <v>184.27</v>
      </c>
      <c r="O144" s="2">
        <v>55014.63</v>
      </c>
      <c r="P144" s="2"/>
      <c r="Q144" s="2">
        <f t="shared" si="5"/>
        <v>3259501.4499999997</v>
      </c>
    </row>
    <row r="145" spans="1:17" x14ac:dyDescent="0.2">
      <c r="A145" s="5">
        <f t="shared" si="4"/>
        <v>41244</v>
      </c>
      <c r="B145">
        <v>2012</v>
      </c>
      <c r="C145">
        <v>12</v>
      </c>
      <c r="D145" s="2">
        <v>2742549.48</v>
      </c>
      <c r="E145" s="2">
        <v>30716.43</v>
      </c>
      <c r="F145" s="2">
        <v>53983.64</v>
      </c>
      <c r="G145" s="2">
        <v>492984.64</v>
      </c>
      <c r="H145" s="2"/>
      <c r="I145" s="2">
        <v>17042.240000000002</v>
      </c>
      <c r="J145" s="2">
        <v>5355.52</v>
      </c>
      <c r="K145" s="2">
        <v>406.05</v>
      </c>
      <c r="L145" s="2">
        <v>3532.88</v>
      </c>
      <c r="M145" s="2"/>
      <c r="N145" s="2">
        <v>161.63999999999999</v>
      </c>
      <c r="O145" s="2">
        <v>79411.710000000006</v>
      </c>
      <c r="P145" s="2"/>
      <c r="Q145" s="2">
        <f t="shared" si="5"/>
        <v>3426144.2300000004</v>
      </c>
    </row>
    <row r="146" spans="1:17" x14ac:dyDescent="0.2">
      <c r="A146" s="5">
        <f t="shared" si="4"/>
        <v>41275</v>
      </c>
      <c r="B146">
        <v>2013</v>
      </c>
      <c r="C146">
        <v>1</v>
      </c>
      <c r="D146" s="2">
        <v>2897725.91</v>
      </c>
      <c r="E146" s="2">
        <v>29894.65</v>
      </c>
      <c r="F146" s="2">
        <v>40259.75</v>
      </c>
      <c r="G146" s="2">
        <v>557446.88</v>
      </c>
      <c r="H146" s="2"/>
      <c r="I146" s="2">
        <v>9113.98</v>
      </c>
      <c r="J146" s="2">
        <v>5783.78</v>
      </c>
      <c r="K146" s="2">
        <v>183.54</v>
      </c>
      <c r="L146" s="2">
        <v>4173.08</v>
      </c>
      <c r="M146" s="2"/>
      <c r="N146" s="2">
        <v>103.46</v>
      </c>
      <c r="O146" s="2">
        <v>21689.119999999999</v>
      </c>
      <c r="P146" s="2"/>
      <c r="Q146" s="2">
        <f t="shared" si="5"/>
        <v>3566374.15</v>
      </c>
    </row>
    <row r="147" spans="1:17" x14ac:dyDescent="0.2">
      <c r="A147" s="5">
        <f t="shared" si="4"/>
        <v>41306</v>
      </c>
      <c r="B147">
        <v>2013</v>
      </c>
      <c r="C147">
        <v>2</v>
      </c>
      <c r="D147" s="2">
        <v>2563474.7400000002</v>
      </c>
      <c r="E147" s="2">
        <v>25200.39</v>
      </c>
      <c r="F147" s="2">
        <v>31939.45</v>
      </c>
      <c r="G147" s="2">
        <v>472309.54</v>
      </c>
      <c r="H147" s="2"/>
      <c r="I147" s="2">
        <v>14659.65</v>
      </c>
      <c r="J147" s="2">
        <v>5132.43</v>
      </c>
      <c r="K147" s="2">
        <v>152.43</v>
      </c>
      <c r="L147" s="2">
        <v>3027.29</v>
      </c>
      <c r="M147" s="2"/>
      <c r="N147" s="2">
        <v>127.14</v>
      </c>
      <c r="O147" s="2">
        <v>30512.93</v>
      </c>
      <c r="P147" s="2"/>
      <c r="Q147" s="2">
        <f t="shared" si="5"/>
        <v>3146535.9900000012</v>
      </c>
    </row>
    <row r="148" spans="1:17" x14ac:dyDescent="0.2">
      <c r="A148" s="5">
        <f t="shared" si="4"/>
        <v>41334</v>
      </c>
      <c r="B148">
        <v>2013</v>
      </c>
      <c r="C148">
        <v>3</v>
      </c>
      <c r="D148" s="2">
        <v>2791833.14</v>
      </c>
      <c r="E148" s="2">
        <v>25199.25</v>
      </c>
      <c r="F148" s="2">
        <v>35940.239999999998</v>
      </c>
      <c r="G148" s="2">
        <v>493688.65</v>
      </c>
      <c r="H148" s="2"/>
      <c r="I148" s="2">
        <v>16651.439999999999</v>
      </c>
      <c r="J148" s="2">
        <v>5951.28</v>
      </c>
      <c r="K148" s="2">
        <v>178.1</v>
      </c>
      <c r="L148" s="2">
        <v>794.92</v>
      </c>
      <c r="M148" s="2"/>
      <c r="N148" s="2">
        <v>152.66</v>
      </c>
      <c r="O148" s="2">
        <v>40353.08</v>
      </c>
      <c r="P148" s="2"/>
      <c r="Q148" s="2">
        <f t="shared" si="5"/>
        <v>3410742.7600000002</v>
      </c>
    </row>
    <row r="149" spans="1:17" x14ac:dyDescent="0.2">
      <c r="A149" s="5">
        <f t="shared" si="4"/>
        <v>41365</v>
      </c>
      <c r="B149">
        <v>2013</v>
      </c>
      <c r="C149">
        <v>4</v>
      </c>
      <c r="D149" s="2">
        <v>2174680.16</v>
      </c>
      <c r="E149" s="2">
        <v>21034.95</v>
      </c>
      <c r="F149" s="2">
        <v>51521.09</v>
      </c>
      <c r="G149" s="2">
        <v>499945.29</v>
      </c>
      <c r="H149" s="2"/>
      <c r="I149" s="2">
        <v>10344.290000000001</v>
      </c>
      <c r="J149" s="2">
        <v>5706.53</v>
      </c>
      <c r="K149" s="2">
        <v>165.14</v>
      </c>
      <c r="L149" s="2">
        <v>3451</v>
      </c>
      <c r="M149" s="2"/>
      <c r="N149" s="2">
        <v>172.16</v>
      </c>
      <c r="O149" s="2">
        <v>31875.25</v>
      </c>
      <c r="P149" s="2"/>
      <c r="Q149" s="2">
        <f t="shared" si="5"/>
        <v>2798895.8600000003</v>
      </c>
    </row>
    <row r="150" spans="1:17" x14ac:dyDescent="0.2">
      <c r="A150" s="5">
        <f t="shared" si="4"/>
        <v>41395</v>
      </c>
      <c r="B150">
        <v>2013</v>
      </c>
      <c r="C150">
        <v>5</v>
      </c>
      <c r="D150" s="2">
        <v>2925178.6</v>
      </c>
      <c r="E150" s="2">
        <v>6231.61</v>
      </c>
      <c r="F150" s="2">
        <v>59257.18</v>
      </c>
      <c r="G150" s="2">
        <v>336255.07</v>
      </c>
      <c r="H150" s="2"/>
      <c r="I150" s="2">
        <v>13735.37</v>
      </c>
      <c r="J150" s="2">
        <v>5953.02</v>
      </c>
      <c r="K150" s="2">
        <v>150.11000000000001</v>
      </c>
      <c r="L150" s="2">
        <v>3376.91</v>
      </c>
      <c r="M150" s="2"/>
      <c r="N150" s="2">
        <v>192.85</v>
      </c>
      <c r="O150" s="2">
        <v>60618.94</v>
      </c>
      <c r="P150" s="2"/>
      <c r="Q150" s="2">
        <f t="shared" si="5"/>
        <v>3410949.66</v>
      </c>
    </row>
    <row r="151" spans="1:17" x14ac:dyDescent="0.2">
      <c r="A151" s="5">
        <f t="shared" si="4"/>
        <v>41426</v>
      </c>
      <c r="B151">
        <v>2013</v>
      </c>
      <c r="C151">
        <v>6</v>
      </c>
      <c r="D151" s="2">
        <v>2913660.7</v>
      </c>
      <c r="E151" s="2">
        <v>26060.13</v>
      </c>
      <c r="F151" s="2">
        <v>62068.26</v>
      </c>
      <c r="G151" s="2">
        <v>416392.29</v>
      </c>
      <c r="H151" s="2"/>
      <c r="I151" s="2">
        <v>9088.2199999999993</v>
      </c>
      <c r="J151" s="2">
        <v>5827.36</v>
      </c>
      <c r="K151" s="2">
        <v>135.01</v>
      </c>
      <c r="L151" s="2">
        <v>2029.93</v>
      </c>
      <c r="M151" s="2"/>
      <c r="N151" s="2">
        <v>206.05</v>
      </c>
      <c r="O151" s="2">
        <v>71321.039999999994</v>
      </c>
      <c r="P151" s="2"/>
      <c r="Q151" s="2">
        <f t="shared" si="5"/>
        <v>3506788.9899999998</v>
      </c>
    </row>
    <row r="152" spans="1:17" x14ac:dyDescent="0.2">
      <c r="A152" s="5">
        <f t="shared" si="4"/>
        <v>41456</v>
      </c>
      <c r="B152">
        <v>2013</v>
      </c>
      <c r="C152">
        <v>7</v>
      </c>
      <c r="D152" s="2">
        <v>3093176.01</v>
      </c>
      <c r="E152" s="2">
        <v>26725.360000000001</v>
      </c>
      <c r="F152" s="2">
        <v>56837.93</v>
      </c>
      <c r="G152" s="2">
        <v>632164.41</v>
      </c>
      <c r="H152" s="2"/>
      <c r="I152" s="2">
        <v>16126.96</v>
      </c>
      <c r="J152" s="2">
        <v>6096.73</v>
      </c>
      <c r="K152" s="2">
        <v>138.38</v>
      </c>
      <c r="L152" s="2">
        <v>798.21</v>
      </c>
      <c r="M152" s="2"/>
      <c r="N152" s="2">
        <v>187.99</v>
      </c>
      <c r="O152" s="2">
        <v>53798.720000000001</v>
      </c>
      <c r="P152" s="2"/>
      <c r="Q152" s="2">
        <f t="shared" si="5"/>
        <v>3886050.7</v>
      </c>
    </row>
    <row r="153" spans="1:17" x14ac:dyDescent="0.2">
      <c r="A153" s="5">
        <f t="shared" si="4"/>
        <v>41487</v>
      </c>
      <c r="B153">
        <v>2013</v>
      </c>
      <c r="C153">
        <v>8</v>
      </c>
      <c r="D153" s="2">
        <v>3037491.8</v>
      </c>
      <c r="E153" s="2">
        <v>26891.3</v>
      </c>
      <c r="F153" s="2">
        <v>43669.09</v>
      </c>
      <c r="G153" s="2">
        <v>678903.71</v>
      </c>
      <c r="H153" s="2"/>
      <c r="I153" s="2">
        <v>12490.64</v>
      </c>
      <c r="J153" s="2">
        <v>6109.22</v>
      </c>
      <c r="K153" s="2">
        <v>156.59</v>
      </c>
      <c r="L153" s="2">
        <v>2883.56</v>
      </c>
      <c r="M153" s="2"/>
      <c r="N153" s="2">
        <v>185.53</v>
      </c>
      <c r="O153" s="2">
        <v>52812.01</v>
      </c>
      <c r="P153" s="2"/>
      <c r="Q153" s="2">
        <f t="shared" si="5"/>
        <v>3861593.4499999993</v>
      </c>
    </row>
    <row r="154" spans="1:17" x14ac:dyDescent="0.2">
      <c r="A154" s="5">
        <f t="shared" si="4"/>
        <v>41518</v>
      </c>
      <c r="B154">
        <v>2013</v>
      </c>
      <c r="C154">
        <v>9</v>
      </c>
      <c r="D154" s="2">
        <v>2966852.7</v>
      </c>
      <c r="E154" s="2">
        <v>25876.77</v>
      </c>
      <c r="F154" s="2">
        <v>29973.48</v>
      </c>
      <c r="G154" s="2">
        <v>629208.48</v>
      </c>
      <c r="H154" s="2"/>
      <c r="I154" s="2">
        <v>16928.62</v>
      </c>
      <c r="J154" s="2">
        <v>5759.23</v>
      </c>
      <c r="K154" s="2">
        <v>22.84</v>
      </c>
      <c r="L154" s="2">
        <v>1126.9100000000001</v>
      </c>
      <c r="M154" s="2"/>
      <c r="N154" s="2">
        <v>191.63</v>
      </c>
      <c r="O154" s="2">
        <v>55884.82</v>
      </c>
      <c r="P154" s="2"/>
      <c r="Q154" s="2">
        <f t="shared" si="5"/>
        <v>3731825.48</v>
      </c>
    </row>
    <row r="155" spans="1:17" x14ac:dyDescent="0.2">
      <c r="A155" s="5">
        <f t="shared" si="4"/>
        <v>41548</v>
      </c>
      <c r="B155">
        <v>2013</v>
      </c>
      <c r="C155">
        <v>10</v>
      </c>
      <c r="D155" s="2">
        <v>3062507.18</v>
      </c>
      <c r="E155" s="2">
        <v>27594.41</v>
      </c>
      <c r="F155" s="2">
        <v>30486.46</v>
      </c>
      <c r="G155" s="2">
        <v>586230.53</v>
      </c>
      <c r="H155" s="2"/>
      <c r="I155" s="2">
        <v>18419.62</v>
      </c>
      <c r="J155" s="2">
        <v>6063.9</v>
      </c>
      <c r="K155" s="2">
        <v>116.01</v>
      </c>
      <c r="L155" s="2">
        <v>1502.62</v>
      </c>
      <c r="M155" s="2"/>
      <c r="N155" s="2">
        <v>250.53</v>
      </c>
      <c r="O155" s="2">
        <v>45367.58</v>
      </c>
      <c r="P155" s="2"/>
      <c r="Q155" s="2">
        <f t="shared" si="5"/>
        <v>3778538.84</v>
      </c>
    </row>
    <row r="156" spans="1:17" x14ac:dyDescent="0.2">
      <c r="A156" s="5">
        <f t="shared" si="4"/>
        <v>41579</v>
      </c>
      <c r="B156">
        <v>2013</v>
      </c>
      <c r="C156">
        <v>11</v>
      </c>
      <c r="D156" s="2">
        <v>2781725.05</v>
      </c>
      <c r="E156" s="2">
        <v>28976.66</v>
      </c>
      <c r="F156" s="2">
        <v>31288.68</v>
      </c>
      <c r="G156" s="2">
        <v>598235.38</v>
      </c>
      <c r="H156" s="2"/>
      <c r="I156" s="2">
        <v>12918.26</v>
      </c>
      <c r="J156" s="2">
        <v>6145.03</v>
      </c>
      <c r="K156" s="2">
        <v>163.35</v>
      </c>
      <c r="L156" s="2">
        <v>2283.9899999999998</v>
      </c>
      <c r="M156" s="2"/>
      <c r="N156" s="2">
        <v>167.57</v>
      </c>
      <c r="O156" s="2">
        <v>47457.67</v>
      </c>
      <c r="P156" s="2"/>
      <c r="Q156" s="2">
        <f t="shared" si="5"/>
        <v>3509361.6399999997</v>
      </c>
    </row>
    <row r="157" spans="1:17" x14ac:dyDescent="0.2">
      <c r="A157" s="5">
        <f t="shared" si="4"/>
        <v>41609</v>
      </c>
      <c r="B157">
        <v>2013</v>
      </c>
      <c r="C157">
        <v>12</v>
      </c>
      <c r="D157" s="2">
        <v>3076650.84</v>
      </c>
      <c r="E157" s="2">
        <v>49222.54</v>
      </c>
      <c r="F157" s="2">
        <v>31754.39</v>
      </c>
      <c r="G157" s="2">
        <v>705642.64</v>
      </c>
      <c r="H157" s="2"/>
      <c r="I157" s="2">
        <v>10386.540000000001</v>
      </c>
      <c r="J157" s="2">
        <v>6397.73</v>
      </c>
      <c r="K157" s="2">
        <v>208.78</v>
      </c>
      <c r="L157" s="2">
        <v>552.62</v>
      </c>
      <c r="M157" s="2"/>
      <c r="N157" s="2">
        <v>162.41999999999999</v>
      </c>
      <c r="O157" s="2">
        <v>28114.84</v>
      </c>
      <c r="P157" s="2"/>
      <c r="Q157" s="2">
        <f t="shared" si="5"/>
        <v>3909093.34</v>
      </c>
    </row>
    <row r="158" spans="1:17" x14ac:dyDescent="0.2">
      <c r="A158" s="5">
        <f t="shared" si="4"/>
        <v>41640</v>
      </c>
      <c r="B158">
        <v>2014</v>
      </c>
      <c r="C158">
        <v>1</v>
      </c>
      <c r="D158" s="2">
        <v>3114723.46</v>
      </c>
      <c r="E158" s="2">
        <v>48835.42</v>
      </c>
      <c r="F158" s="2">
        <v>38118.86</v>
      </c>
      <c r="G158" s="2">
        <v>638431.85</v>
      </c>
      <c r="H158" s="2"/>
      <c r="I158" s="2">
        <v>14938.07</v>
      </c>
      <c r="J158" s="2">
        <v>5722.49</v>
      </c>
      <c r="K158" s="2">
        <v>0</v>
      </c>
      <c r="L158" s="2">
        <v>1383.41</v>
      </c>
      <c r="M158" s="2"/>
      <c r="N158" s="2">
        <v>106.84</v>
      </c>
      <c r="O158" s="2">
        <v>29484.84</v>
      </c>
      <c r="P158" s="2"/>
      <c r="Q158" s="2">
        <f t="shared" si="5"/>
        <v>3891745.2399999998</v>
      </c>
    </row>
    <row r="159" spans="1:17" x14ac:dyDescent="0.2">
      <c r="A159" s="5">
        <f t="shared" si="4"/>
        <v>41671</v>
      </c>
      <c r="B159">
        <v>2014</v>
      </c>
      <c r="C159">
        <v>2</v>
      </c>
      <c r="D159" s="2">
        <v>2544386.13</v>
      </c>
      <c r="E159" s="2">
        <v>41839.71</v>
      </c>
      <c r="F159" s="2">
        <v>38525.89</v>
      </c>
      <c r="G159" s="2">
        <v>569535.68999999994</v>
      </c>
      <c r="H159" s="2"/>
      <c r="I159" s="2">
        <v>11537.2</v>
      </c>
      <c r="J159" s="2">
        <v>4904.09</v>
      </c>
      <c r="K159" s="2">
        <v>0</v>
      </c>
      <c r="L159" s="2">
        <v>2450.15</v>
      </c>
      <c r="M159" s="2"/>
      <c r="N159" s="2">
        <v>134.77000000000001</v>
      </c>
      <c r="O159" s="2">
        <v>69016.31</v>
      </c>
      <c r="P159" s="2"/>
      <c r="Q159" s="2">
        <f t="shared" si="5"/>
        <v>3282329.94</v>
      </c>
    </row>
    <row r="160" spans="1:17" x14ac:dyDescent="0.2">
      <c r="A160" s="5">
        <f t="shared" si="4"/>
        <v>41699</v>
      </c>
      <c r="B160">
        <v>2014</v>
      </c>
      <c r="C160">
        <v>3</v>
      </c>
      <c r="D160" s="2">
        <v>2485676.52</v>
      </c>
      <c r="E160" s="2">
        <v>44431.18</v>
      </c>
      <c r="F160" s="2">
        <v>70441.22</v>
      </c>
      <c r="G160" s="2">
        <v>572722.9</v>
      </c>
      <c r="H160" s="2"/>
      <c r="I160" s="2">
        <v>18287.79</v>
      </c>
      <c r="J160" s="2">
        <v>6083.74</v>
      </c>
      <c r="K160" s="2">
        <v>86.17</v>
      </c>
      <c r="L160" s="2">
        <v>1453.94</v>
      </c>
      <c r="M160" s="2"/>
      <c r="N160" s="2">
        <v>213.09</v>
      </c>
      <c r="O160" s="2">
        <v>73608.259999999995</v>
      </c>
      <c r="P160" s="2"/>
      <c r="Q160" s="2">
        <f t="shared" si="5"/>
        <v>3273004.81</v>
      </c>
    </row>
    <row r="161" spans="1:17" x14ac:dyDescent="0.2">
      <c r="A161" s="5">
        <f t="shared" si="4"/>
        <v>41730</v>
      </c>
      <c r="B161">
        <v>2014</v>
      </c>
      <c r="C161">
        <v>4</v>
      </c>
      <c r="D161" s="2">
        <v>1933106.99</v>
      </c>
      <c r="E161" s="2">
        <v>40474.11</v>
      </c>
      <c r="F161" s="2">
        <v>65302.47</v>
      </c>
      <c r="G161" s="2">
        <v>497241.28</v>
      </c>
      <c r="H161" s="2"/>
      <c r="I161" s="2">
        <v>16836.97</v>
      </c>
      <c r="J161" s="2">
        <v>5982.84</v>
      </c>
      <c r="K161" s="2">
        <v>0</v>
      </c>
      <c r="L161" s="2">
        <v>4180.13</v>
      </c>
      <c r="M161" s="2"/>
      <c r="N161" s="2">
        <v>249</v>
      </c>
      <c r="O161" s="2">
        <v>55335.08</v>
      </c>
      <c r="P161" s="2"/>
      <c r="Q161" s="2">
        <f t="shared" si="5"/>
        <v>2618708.87</v>
      </c>
    </row>
    <row r="162" spans="1:17" x14ac:dyDescent="0.2">
      <c r="A162" s="5">
        <f t="shared" si="4"/>
        <v>41760</v>
      </c>
      <c r="B162">
        <v>2014</v>
      </c>
      <c r="C162">
        <v>5</v>
      </c>
      <c r="D162" s="2">
        <v>2501835.56</v>
      </c>
      <c r="E162" s="2">
        <v>43511.55</v>
      </c>
      <c r="F162" s="2">
        <v>75874.259999999995</v>
      </c>
      <c r="G162" s="2">
        <v>569138.01</v>
      </c>
      <c r="H162" s="2"/>
      <c r="I162" s="2">
        <v>16787.54</v>
      </c>
      <c r="J162" s="2">
        <v>6000.65</v>
      </c>
      <c r="K162" s="2">
        <v>89.72</v>
      </c>
      <c r="L162" s="2">
        <v>3313.01</v>
      </c>
      <c r="M162" s="2"/>
      <c r="N162" s="2">
        <v>274.52999999999997</v>
      </c>
      <c r="O162" s="2">
        <v>70463.759999999995</v>
      </c>
      <c r="P162" s="2"/>
      <c r="Q162" s="2">
        <f t="shared" si="5"/>
        <v>3287288.5899999994</v>
      </c>
    </row>
    <row r="163" spans="1:17" x14ac:dyDescent="0.2">
      <c r="A163" s="5">
        <f t="shared" si="4"/>
        <v>41791</v>
      </c>
      <c r="B163">
        <v>2014</v>
      </c>
      <c r="C163">
        <v>6</v>
      </c>
      <c r="D163" s="2">
        <v>3005198.38</v>
      </c>
      <c r="E163" s="2">
        <v>39144.980000000003</v>
      </c>
      <c r="F163" s="2">
        <v>71362.490000000005</v>
      </c>
      <c r="G163" s="2">
        <v>812358.79</v>
      </c>
      <c r="H163" s="2"/>
      <c r="I163" s="2">
        <v>15715.4</v>
      </c>
      <c r="J163" s="2">
        <v>5973.1</v>
      </c>
      <c r="K163" s="2">
        <v>0</v>
      </c>
      <c r="L163" s="2">
        <v>1792.13</v>
      </c>
      <c r="M163" s="2"/>
      <c r="N163" s="2">
        <v>310</v>
      </c>
      <c r="O163" s="2">
        <v>72861.820000000007</v>
      </c>
      <c r="P163" s="2"/>
      <c r="Q163" s="2">
        <f t="shared" si="5"/>
        <v>4024717.09</v>
      </c>
    </row>
    <row r="164" spans="1:17" x14ac:dyDescent="0.2">
      <c r="A164" s="5">
        <f t="shared" si="4"/>
        <v>41821</v>
      </c>
      <c r="B164">
        <v>2014</v>
      </c>
      <c r="C164">
        <v>7</v>
      </c>
      <c r="D164" s="2">
        <v>3116647.84</v>
      </c>
      <c r="E164" s="2">
        <v>39057.410000000003</v>
      </c>
      <c r="F164" s="2">
        <v>60264.47</v>
      </c>
      <c r="G164" s="2">
        <v>941716.49</v>
      </c>
      <c r="H164" s="2"/>
      <c r="I164" s="2">
        <v>8005.53</v>
      </c>
      <c r="J164" s="2">
        <v>6328.67</v>
      </c>
      <c r="K164" s="2">
        <v>0</v>
      </c>
      <c r="L164" s="2">
        <v>1881.4</v>
      </c>
      <c r="M164" s="2"/>
      <c r="N164" s="2">
        <v>263.73</v>
      </c>
      <c r="O164" s="2">
        <v>58101.59</v>
      </c>
      <c r="P164" s="2"/>
      <c r="Q164" s="2">
        <f t="shared" si="5"/>
        <v>4232267.13</v>
      </c>
    </row>
    <row r="165" spans="1:17" x14ac:dyDescent="0.2">
      <c r="A165" s="5">
        <f t="shared" si="4"/>
        <v>41852</v>
      </c>
      <c r="B165">
        <v>2014</v>
      </c>
      <c r="C165">
        <v>8</v>
      </c>
      <c r="D165" s="2">
        <v>3186834.25</v>
      </c>
      <c r="E165" s="2">
        <v>41330.160000000003</v>
      </c>
      <c r="F165" s="2">
        <v>41903.919999999998</v>
      </c>
      <c r="G165" s="2">
        <v>866937.73</v>
      </c>
      <c r="H165" s="2"/>
      <c r="I165" s="2">
        <v>14026.83</v>
      </c>
      <c r="J165" s="2">
        <v>6298.14</v>
      </c>
      <c r="K165" s="2">
        <v>465.27</v>
      </c>
      <c r="L165" s="2">
        <v>780.93</v>
      </c>
      <c r="M165" s="2"/>
      <c r="N165" s="2">
        <v>252.53</v>
      </c>
      <c r="O165" s="2">
        <v>50453.78</v>
      </c>
      <c r="P165" s="2"/>
      <c r="Q165" s="2">
        <f t="shared" si="5"/>
        <v>4209283.54</v>
      </c>
    </row>
    <row r="166" spans="1:17" x14ac:dyDescent="0.2">
      <c r="A166" s="5">
        <f t="shared" si="4"/>
        <v>41883</v>
      </c>
      <c r="B166">
        <v>2014</v>
      </c>
      <c r="C166">
        <v>9</v>
      </c>
      <c r="D166" s="2">
        <v>2898493.73</v>
      </c>
      <c r="E166" s="2">
        <v>42090.66</v>
      </c>
      <c r="F166" s="2">
        <v>42408.86</v>
      </c>
      <c r="G166" s="2">
        <v>746269.95</v>
      </c>
      <c r="H166" s="2"/>
      <c r="I166" s="2">
        <v>1684.65</v>
      </c>
      <c r="J166" s="2">
        <v>5922.6</v>
      </c>
      <c r="K166" s="2">
        <v>119.97</v>
      </c>
      <c r="L166" s="2">
        <v>1643.89</v>
      </c>
      <c r="M166" s="2"/>
      <c r="N166" s="2">
        <v>230.18</v>
      </c>
      <c r="O166" s="2">
        <v>38151.11</v>
      </c>
      <c r="P166" s="2"/>
      <c r="Q166" s="2">
        <f t="shared" si="5"/>
        <v>3777015.6000000006</v>
      </c>
    </row>
    <row r="167" spans="1:17" x14ac:dyDescent="0.2">
      <c r="A167" s="5">
        <f t="shared" si="4"/>
        <v>41913</v>
      </c>
      <c r="B167">
        <v>2014</v>
      </c>
      <c r="C167">
        <v>10</v>
      </c>
      <c r="D167" s="2">
        <v>2630548.4300000002</v>
      </c>
      <c r="E167" s="2">
        <v>46630.49</v>
      </c>
      <c r="F167" s="2">
        <v>40473.01</v>
      </c>
      <c r="G167" s="2">
        <v>714787.31</v>
      </c>
      <c r="H167" s="2"/>
      <c r="I167" s="2">
        <v>409.31</v>
      </c>
      <c r="J167" s="2">
        <v>5965.27</v>
      </c>
      <c r="K167" s="2">
        <v>0</v>
      </c>
      <c r="L167" s="2">
        <v>1562.06</v>
      </c>
      <c r="M167" s="2"/>
      <c r="N167" s="2">
        <v>176.09</v>
      </c>
      <c r="O167" s="2">
        <v>39210.43</v>
      </c>
      <c r="P167" s="2"/>
      <c r="Q167" s="2">
        <f t="shared" si="5"/>
        <v>3479762.4000000004</v>
      </c>
    </row>
    <row r="168" spans="1:17" x14ac:dyDescent="0.2">
      <c r="A168" s="5">
        <f t="shared" si="4"/>
        <v>41944</v>
      </c>
      <c r="B168">
        <v>2014</v>
      </c>
      <c r="C168">
        <v>11</v>
      </c>
      <c r="D168" s="2">
        <v>2858666.77</v>
      </c>
      <c r="E168" s="2">
        <v>47136.06</v>
      </c>
      <c r="F168" s="2">
        <v>42572.42</v>
      </c>
      <c r="G168" s="2">
        <v>685727.55</v>
      </c>
      <c r="H168" s="2"/>
      <c r="I168" s="2">
        <v>341.62</v>
      </c>
      <c r="J168" s="2">
        <v>5964.06</v>
      </c>
      <c r="K168" s="2">
        <v>48.13</v>
      </c>
      <c r="L168" s="2">
        <v>2659.74</v>
      </c>
      <c r="M168" s="2"/>
      <c r="N168" s="2">
        <v>148.53</v>
      </c>
      <c r="O168" s="2">
        <v>56420.92</v>
      </c>
      <c r="P168" s="2"/>
      <c r="Q168" s="2">
        <f t="shared" si="5"/>
        <v>3699685.8</v>
      </c>
    </row>
    <row r="169" spans="1:17" x14ac:dyDescent="0.2">
      <c r="A169" s="5">
        <f t="shared" si="4"/>
        <v>41974</v>
      </c>
      <c r="B169">
        <v>2014</v>
      </c>
      <c r="C169">
        <v>12</v>
      </c>
      <c r="D169" s="2">
        <v>2981293.21</v>
      </c>
      <c r="E169" s="2">
        <v>47611.49</v>
      </c>
      <c r="F169" s="2">
        <v>45565.57</v>
      </c>
      <c r="G169" s="2">
        <v>676587.23</v>
      </c>
      <c r="H169" s="2"/>
      <c r="I169" s="2">
        <v>376.93</v>
      </c>
      <c r="J169" s="2">
        <v>5894.11</v>
      </c>
      <c r="K169" s="2">
        <v>0</v>
      </c>
      <c r="L169" s="2">
        <v>2081.91</v>
      </c>
      <c r="M169" s="2"/>
      <c r="N169" s="2">
        <v>86.18</v>
      </c>
      <c r="O169" s="2">
        <v>51721.41</v>
      </c>
      <c r="P169" s="2"/>
      <c r="Q169" s="2">
        <f t="shared" si="5"/>
        <v>3811218.0400000005</v>
      </c>
    </row>
    <row r="170" spans="1:17" x14ac:dyDescent="0.2">
      <c r="A170" s="5">
        <f t="shared" si="4"/>
        <v>42005</v>
      </c>
      <c r="B170">
        <v>2015</v>
      </c>
      <c r="C170">
        <v>1</v>
      </c>
      <c r="D170" s="2">
        <v>3070439</v>
      </c>
      <c r="E170" s="2">
        <v>41744</v>
      </c>
      <c r="F170" s="2">
        <v>64991</v>
      </c>
      <c r="G170" s="2">
        <v>579966</v>
      </c>
      <c r="H170" s="2"/>
      <c r="I170" s="2">
        <v>251</v>
      </c>
      <c r="J170" s="2">
        <v>7030</v>
      </c>
      <c r="K170" s="2">
        <v>688</v>
      </c>
      <c r="L170" s="2">
        <v>1029</v>
      </c>
      <c r="M170" s="2"/>
      <c r="N170" s="2">
        <v>108</v>
      </c>
      <c r="O170" s="2">
        <v>30486</v>
      </c>
      <c r="P170" s="2"/>
      <c r="Q170" s="2">
        <f t="shared" si="5"/>
        <v>3796732</v>
      </c>
    </row>
    <row r="171" spans="1:17" x14ac:dyDescent="0.2">
      <c r="A171" s="5">
        <f t="shared" si="4"/>
        <v>42036</v>
      </c>
      <c r="B171">
        <v>2015</v>
      </c>
      <c r="C171">
        <v>2</v>
      </c>
      <c r="D171" s="2">
        <v>2614784</v>
      </c>
      <c r="E171" s="2">
        <v>35179</v>
      </c>
      <c r="F171" s="2">
        <v>62055</v>
      </c>
      <c r="G171" s="2">
        <v>481478</v>
      </c>
      <c r="H171" s="2"/>
      <c r="I171" s="2">
        <v>234</v>
      </c>
      <c r="J171" s="2">
        <v>6101</v>
      </c>
      <c r="K171" s="2">
        <v>652</v>
      </c>
      <c r="L171" s="2">
        <v>759</v>
      </c>
      <c r="M171" s="2"/>
      <c r="N171" s="2">
        <v>151</v>
      </c>
      <c r="O171" s="2">
        <v>40427</v>
      </c>
      <c r="P171" s="2"/>
      <c r="Q171" s="2">
        <f t="shared" si="5"/>
        <v>3241820</v>
      </c>
    </row>
    <row r="172" spans="1:17" x14ac:dyDescent="0.2">
      <c r="A172" s="5">
        <f t="shared" si="4"/>
        <v>42064</v>
      </c>
      <c r="B172">
        <v>2015</v>
      </c>
      <c r="C172">
        <v>3</v>
      </c>
      <c r="D172" s="2">
        <v>2628838</v>
      </c>
      <c r="E172" s="2">
        <v>37595</v>
      </c>
      <c r="F172" s="2">
        <v>69078</v>
      </c>
      <c r="G172" s="2">
        <v>507514</v>
      </c>
      <c r="H172" s="2"/>
      <c r="I172" s="2">
        <v>281</v>
      </c>
      <c r="J172" s="2">
        <v>6745</v>
      </c>
      <c r="K172" s="2">
        <v>689</v>
      </c>
      <c r="L172" s="2">
        <v>1075</v>
      </c>
      <c r="M172" s="2"/>
      <c r="N172" s="2">
        <v>760</v>
      </c>
      <c r="O172" s="2">
        <v>46598</v>
      </c>
      <c r="P172" s="2"/>
      <c r="Q172" s="2">
        <f t="shared" si="5"/>
        <v>3299173</v>
      </c>
    </row>
    <row r="173" spans="1:17" x14ac:dyDescent="0.2">
      <c r="A173" s="5">
        <f t="shared" si="4"/>
        <v>42095</v>
      </c>
      <c r="B173">
        <v>2015</v>
      </c>
      <c r="C173">
        <v>4</v>
      </c>
      <c r="D173" s="2">
        <v>2148084</v>
      </c>
      <c r="E173" s="2">
        <v>30333</v>
      </c>
      <c r="F173" s="2">
        <v>79498</v>
      </c>
      <c r="G173" s="2">
        <v>576971</v>
      </c>
      <c r="H173" s="2"/>
      <c r="I173" s="2">
        <v>222</v>
      </c>
      <c r="J173" s="2">
        <v>6724</v>
      </c>
      <c r="K173" s="2">
        <v>688</v>
      </c>
      <c r="L173" s="2">
        <v>3487</v>
      </c>
      <c r="M173" s="2"/>
      <c r="N173" s="2">
        <v>899</v>
      </c>
      <c r="O173" s="2">
        <v>60488</v>
      </c>
      <c r="P173" s="2"/>
      <c r="Q173" s="2">
        <f t="shared" si="5"/>
        <v>2907394</v>
      </c>
    </row>
    <row r="174" spans="1:17" x14ac:dyDescent="0.2">
      <c r="A174" s="5">
        <f t="shared" si="4"/>
        <v>42125</v>
      </c>
      <c r="B174">
        <v>2015</v>
      </c>
      <c r="C174">
        <v>5</v>
      </c>
      <c r="D174" s="2">
        <v>2648280</v>
      </c>
      <c r="E174" s="2">
        <v>36249</v>
      </c>
      <c r="F174" s="2">
        <v>79459</v>
      </c>
      <c r="G174" s="2">
        <v>692561</v>
      </c>
      <c r="H174" s="2"/>
      <c r="I174" s="2">
        <v>1919</v>
      </c>
      <c r="J174" s="2">
        <v>6942</v>
      </c>
      <c r="K174" s="2">
        <v>528</v>
      </c>
      <c r="L174" s="2">
        <v>1581</v>
      </c>
      <c r="M174" s="2"/>
      <c r="N174" s="2">
        <v>880</v>
      </c>
      <c r="O174" s="2">
        <v>56298</v>
      </c>
      <c r="P174" s="2"/>
      <c r="Q174" s="2">
        <f t="shared" si="5"/>
        <v>3524697</v>
      </c>
    </row>
    <row r="175" spans="1:17" x14ac:dyDescent="0.2">
      <c r="A175" s="5">
        <f t="shared" si="4"/>
        <v>42156</v>
      </c>
      <c r="B175">
        <v>2015</v>
      </c>
      <c r="C175">
        <v>6</v>
      </c>
      <c r="D175" s="2">
        <v>2786302</v>
      </c>
      <c r="E175" s="2">
        <v>32307</v>
      </c>
      <c r="F175" s="2">
        <v>81020</v>
      </c>
      <c r="G175" s="2">
        <v>793681</v>
      </c>
      <c r="H175" s="2"/>
      <c r="I175" s="2">
        <v>11530</v>
      </c>
      <c r="J175" s="2">
        <v>6951</v>
      </c>
      <c r="K175" s="2">
        <v>732</v>
      </c>
      <c r="L175" s="2">
        <v>1101</v>
      </c>
      <c r="M175" s="2"/>
      <c r="N175" s="2">
        <v>917</v>
      </c>
      <c r="O175" s="2">
        <v>58925</v>
      </c>
      <c r="P175" s="2"/>
      <c r="Q175" s="2">
        <f t="shared" si="5"/>
        <v>3773466</v>
      </c>
    </row>
    <row r="176" spans="1:17" x14ac:dyDescent="0.2">
      <c r="A176" s="5">
        <f t="shared" si="4"/>
        <v>42186</v>
      </c>
      <c r="B176">
        <v>2015</v>
      </c>
      <c r="C176">
        <v>7</v>
      </c>
      <c r="D176" s="2">
        <v>2840613</v>
      </c>
      <c r="E176" s="2">
        <v>34844</v>
      </c>
      <c r="F176" s="2">
        <v>73868</v>
      </c>
      <c r="G176" s="2">
        <v>825709</v>
      </c>
      <c r="H176" s="2"/>
      <c r="I176" s="2">
        <v>12396</v>
      </c>
      <c r="J176" s="2">
        <v>7694</v>
      </c>
      <c r="K176" s="2">
        <v>742</v>
      </c>
      <c r="L176" s="2">
        <v>2135</v>
      </c>
      <c r="M176" s="2"/>
      <c r="N176" s="2">
        <v>1377</v>
      </c>
      <c r="O176" s="2">
        <v>69456</v>
      </c>
      <c r="P176" s="2"/>
      <c r="Q176" s="2">
        <f t="shared" si="5"/>
        <v>3868834</v>
      </c>
    </row>
    <row r="177" spans="1:17" x14ac:dyDescent="0.2">
      <c r="A177" s="5">
        <f t="shared" si="4"/>
        <v>42217</v>
      </c>
      <c r="B177">
        <v>2015</v>
      </c>
      <c r="C177">
        <v>8</v>
      </c>
      <c r="D177" s="2">
        <v>2940563</v>
      </c>
      <c r="E177" s="2">
        <v>33801</v>
      </c>
      <c r="F177" s="2">
        <v>59023</v>
      </c>
      <c r="G177" s="2">
        <v>878409</v>
      </c>
      <c r="H177" s="2"/>
      <c r="I177" s="2">
        <v>14152</v>
      </c>
      <c r="J177" s="2">
        <v>7603</v>
      </c>
      <c r="K177" s="2">
        <v>630</v>
      </c>
      <c r="L177" s="2">
        <v>1747</v>
      </c>
      <c r="M177" s="2"/>
      <c r="N177" s="2">
        <v>1827</v>
      </c>
      <c r="O177" s="2">
        <v>52202</v>
      </c>
      <c r="P177" s="2"/>
      <c r="Q177" s="2">
        <f t="shared" si="5"/>
        <v>3989957</v>
      </c>
    </row>
    <row r="178" spans="1:17" x14ac:dyDescent="0.2">
      <c r="A178" s="5">
        <f t="shared" si="4"/>
        <v>42248</v>
      </c>
      <c r="B178">
        <v>2015</v>
      </c>
      <c r="C178">
        <v>9</v>
      </c>
      <c r="D178" s="2">
        <v>2772317</v>
      </c>
      <c r="E178" s="2">
        <v>34534</v>
      </c>
      <c r="F178" s="2">
        <v>52243</v>
      </c>
      <c r="G178" s="2">
        <v>743518</v>
      </c>
      <c r="H178" s="2"/>
      <c r="I178" s="2">
        <v>15668</v>
      </c>
      <c r="J178" s="2">
        <v>7035</v>
      </c>
      <c r="K178" s="2">
        <v>703</v>
      </c>
      <c r="L178" s="2">
        <v>953</v>
      </c>
      <c r="M178" s="2"/>
      <c r="N178" s="2">
        <v>2452</v>
      </c>
      <c r="O178" s="2">
        <v>65447</v>
      </c>
      <c r="P178" s="2"/>
      <c r="Q178" s="2">
        <f t="shared" si="5"/>
        <v>3694870</v>
      </c>
    </row>
    <row r="179" spans="1:17" x14ac:dyDescent="0.2">
      <c r="A179" s="5">
        <f t="shared" si="4"/>
        <v>42278</v>
      </c>
      <c r="B179">
        <v>2015</v>
      </c>
      <c r="C179">
        <v>10</v>
      </c>
      <c r="D179" s="2">
        <v>2543648</v>
      </c>
      <c r="E179" s="2">
        <v>39237</v>
      </c>
      <c r="F179" s="2">
        <v>42929</v>
      </c>
      <c r="G179" s="2">
        <v>638058</v>
      </c>
      <c r="H179" s="2"/>
      <c r="I179" s="2">
        <v>17962</v>
      </c>
      <c r="J179" s="2">
        <v>7304</v>
      </c>
      <c r="K179" s="2">
        <v>749</v>
      </c>
      <c r="L179" s="2">
        <v>1987</v>
      </c>
      <c r="M179" s="2"/>
      <c r="N179" s="2">
        <v>3188</v>
      </c>
      <c r="O179" s="2">
        <v>30695</v>
      </c>
      <c r="P179" s="2"/>
      <c r="Q179" s="2">
        <f t="shared" si="5"/>
        <v>3325757</v>
      </c>
    </row>
    <row r="180" spans="1:17" x14ac:dyDescent="0.2">
      <c r="A180" s="5">
        <f t="shared" si="4"/>
        <v>42309</v>
      </c>
      <c r="B180">
        <v>2015</v>
      </c>
      <c r="C180">
        <v>11</v>
      </c>
      <c r="D180" s="2">
        <v>1954246</v>
      </c>
      <c r="E180" s="2">
        <v>34689</v>
      </c>
      <c r="F180" s="2">
        <v>45476</v>
      </c>
      <c r="G180" s="2">
        <v>716145</v>
      </c>
      <c r="H180" s="2"/>
      <c r="I180" s="2">
        <v>14213</v>
      </c>
      <c r="J180" s="2">
        <v>7356</v>
      </c>
      <c r="K180" s="2">
        <v>746</v>
      </c>
      <c r="L180" s="2">
        <v>2670</v>
      </c>
      <c r="M180" s="2"/>
      <c r="N180" s="2">
        <v>2944</v>
      </c>
      <c r="O180" s="2">
        <v>52966</v>
      </c>
      <c r="P180" s="2"/>
      <c r="Q180" s="2">
        <f t="shared" si="5"/>
        <v>2831451</v>
      </c>
    </row>
    <row r="181" spans="1:17" x14ac:dyDescent="0.2">
      <c r="A181" s="5">
        <f t="shared" si="4"/>
        <v>42339</v>
      </c>
      <c r="B181">
        <v>2015</v>
      </c>
      <c r="C181">
        <v>12</v>
      </c>
      <c r="D181" s="2">
        <v>2708377</v>
      </c>
      <c r="E181" s="2">
        <v>39006</v>
      </c>
      <c r="F181" s="2">
        <v>59132</v>
      </c>
      <c r="G181" s="2">
        <v>783655</v>
      </c>
      <c r="H181" s="2"/>
      <c r="I181" s="2">
        <v>16905</v>
      </c>
      <c r="J181" s="2">
        <v>7649</v>
      </c>
      <c r="K181" s="2">
        <v>757</v>
      </c>
      <c r="L181" s="2">
        <v>1207</v>
      </c>
      <c r="M181" s="2"/>
      <c r="N181" s="2">
        <v>16356</v>
      </c>
      <c r="O181" s="2">
        <v>61927</v>
      </c>
      <c r="P181" s="2"/>
      <c r="Q181" s="2">
        <f t="shared" si="5"/>
        <v>3694971</v>
      </c>
    </row>
    <row r="182" spans="1:17" x14ac:dyDescent="0.2">
      <c r="A182" s="5">
        <f t="shared" si="4"/>
        <v>42370</v>
      </c>
      <c r="B182">
        <v>2016</v>
      </c>
      <c r="C182">
        <v>1</v>
      </c>
      <c r="D182" s="2">
        <v>2615545</v>
      </c>
      <c r="E182" s="2">
        <v>44966</v>
      </c>
      <c r="F182" s="2">
        <v>67378</v>
      </c>
      <c r="G182" s="2">
        <v>710515</v>
      </c>
      <c r="H182" s="2"/>
      <c r="I182" s="2">
        <v>12299</v>
      </c>
      <c r="J182" s="2">
        <v>7264</v>
      </c>
      <c r="K182" s="2">
        <v>902</v>
      </c>
      <c r="L182" s="2">
        <v>1287</v>
      </c>
      <c r="M182" s="2"/>
      <c r="N182" s="2">
        <v>18486</v>
      </c>
      <c r="O182" s="2">
        <v>39877</v>
      </c>
      <c r="P182" s="2"/>
      <c r="Q182" s="2">
        <f t="shared" si="5"/>
        <v>3518519</v>
      </c>
    </row>
    <row r="183" spans="1:17" x14ac:dyDescent="0.2">
      <c r="A183" s="5">
        <f t="shared" si="4"/>
        <v>42401</v>
      </c>
      <c r="B183">
        <v>2016</v>
      </c>
      <c r="C183">
        <v>2</v>
      </c>
      <c r="D183" s="2">
        <v>2069926</v>
      </c>
      <c r="E183" s="2">
        <v>45185</v>
      </c>
      <c r="F183" s="2">
        <v>67014</v>
      </c>
      <c r="G183" s="2">
        <v>604102</v>
      </c>
      <c r="H183" s="2"/>
      <c r="I183" s="2">
        <v>10688</v>
      </c>
      <c r="J183" s="2">
        <v>6317</v>
      </c>
      <c r="K183" s="2">
        <v>500</v>
      </c>
      <c r="L183" s="2">
        <v>1634</v>
      </c>
      <c r="M183" s="2"/>
      <c r="N183" s="2">
        <v>27990</v>
      </c>
      <c r="O183" s="2">
        <v>28601</v>
      </c>
      <c r="P183" s="2"/>
      <c r="Q183" s="2">
        <f t="shared" si="5"/>
        <v>2861957</v>
      </c>
    </row>
    <row r="184" spans="1:17" x14ac:dyDescent="0.2">
      <c r="A184" s="5">
        <f t="shared" si="4"/>
        <v>42430</v>
      </c>
      <c r="B184">
        <v>2016</v>
      </c>
      <c r="C184">
        <v>3</v>
      </c>
      <c r="D184" s="2">
        <v>1514500</v>
      </c>
      <c r="E184" s="2">
        <v>46225</v>
      </c>
      <c r="F184" s="2">
        <v>84956</v>
      </c>
      <c r="G184" s="2">
        <v>672863</v>
      </c>
      <c r="H184" s="2"/>
      <c r="I184" s="2">
        <v>15528</v>
      </c>
      <c r="J184" s="2">
        <v>6750</v>
      </c>
      <c r="K184" s="2">
        <v>414</v>
      </c>
      <c r="L184" s="2">
        <v>1933</v>
      </c>
      <c r="M184" s="2"/>
      <c r="N184" s="2">
        <v>32171</v>
      </c>
      <c r="O184" s="2">
        <v>84556</v>
      </c>
      <c r="P184" s="2"/>
      <c r="Q184" s="2">
        <f t="shared" si="5"/>
        <v>2459896</v>
      </c>
    </row>
    <row r="185" spans="1:17" x14ac:dyDescent="0.2">
      <c r="A185" s="5">
        <f t="shared" si="4"/>
        <v>42461</v>
      </c>
      <c r="B185">
        <v>2016</v>
      </c>
      <c r="C185">
        <v>4</v>
      </c>
      <c r="D185" s="2">
        <v>1261784</v>
      </c>
      <c r="E185" s="2">
        <v>37443</v>
      </c>
      <c r="F185" s="2">
        <v>86156</v>
      </c>
      <c r="G185" s="2">
        <v>789493</v>
      </c>
      <c r="H185" s="2"/>
      <c r="I185" s="2">
        <v>14163</v>
      </c>
      <c r="J185" s="2">
        <v>6790</v>
      </c>
      <c r="K185" s="2">
        <v>774</v>
      </c>
      <c r="L185" s="2">
        <v>4100</v>
      </c>
      <c r="M185" s="2"/>
      <c r="N185" s="2">
        <v>33072</v>
      </c>
      <c r="O185" s="2">
        <v>50142</v>
      </c>
      <c r="P185" s="2"/>
      <c r="Q185" s="2">
        <f t="shared" si="5"/>
        <v>2283917</v>
      </c>
    </row>
    <row r="186" spans="1:17" x14ac:dyDescent="0.2">
      <c r="A186" s="5">
        <f t="shared" si="4"/>
        <v>42491</v>
      </c>
      <c r="B186">
        <v>2016</v>
      </c>
      <c r="C186">
        <v>5</v>
      </c>
      <c r="D186" s="2">
        <v>1485325</v>
      </c>
      <c r="E186" s="2">
        <v>46903</v>
      </c>
      <c r="F186" s="2">
        <v>83181</v>
      </c>
      <c r="G186" s="2">
        <v>773941</v>
      </c>
      <c r="H186" s="2"/>
      <c r="I186" s="2">
        <v>16587</v>
      </c>
      <c r="J186" s="2">
        <v>7348</v>
      </c>
      <c r="K186" s="2">
        <v>745</v>
      </c>
      <c r="L186" s="2">
        <v>3156</v>
      </c>
      <c r="M186" s="2"/>
      <c r="N186" s="2">
        <v>46812</v>
      </c>
      <c r="O186" s="2">
        <v>66063</v>
      </c>
      <c r="P186" s="2"/>
      <c r="Q186" s="2">
        <f t="shared" si="5"/>
        <v>2530061</v>
      </c>
    </row>
    <row r="187" spans="1:17" x14ac:dyDescent="0.2">
      <c r="A187" s="5">
        <f t="shared" si="4"/>
        <v>42522</v>
      </c>
      <c r="B187">
        <v>2016</v>
      </c>
      <c r="C187">
        <v>6</v>
      </c>
      <c r="D187" s="2">
        <v>2225661</v>
      </c>
      <c r="E187" s="2">
        <v>39044</v>
      </c>
      <c r="F187" s="2">
        <v>73188</v>
      </c>
      <c r="G187" s="2">
        <v>881643</v>
      </c>
      <c r="H187" s="2"/>
      <c r="I187" s="2">
        <v>14416</v>
      </c>
      <c r="J187" s="2">
        <v>7193</v>
      </c>
      <c r="K187" s="2">
        <v>525</v>
      </c>
      <c r="L187" s="2">
        <v>2532</v>
      </c>
      <c r="M187" s="2"/>
      <c r="N187" s="2">
        <v>46939</v>
      </c>
      <c r="O187" s="2">
        <v>81338</v>
      </c>
      <c r="P187" s="2"/>
      <c r="Q187" s="2">
        <f t="shared" si="5"/>
        <v>3372479</v>
      </c>
    </row>
    <row r="188" spans="1:17" x14ac:dyDescent="0.2">
      <c r="A188" s="5">
        <f t="shared" si="4"/>
        <v>42552</v>
      </c>
      <c r="B188">
        <v>2016</v>
      </c>
      <c r="C188">
        <v>7</v>
      </c>
      <c r="D188" s="2">
        <v>2531340</v>
      </c>
      <c r="E188" s="2">
        <v>39403</v>
      </c>
      <c r="F188" s="2">
        <v>63087</v>
      </c>
      <c r="G188" s="2">
        <v>903281</v>
      </c>
      <c r="H188" s="2"/>
      <c r="I188" s="2">
        <v>15287</v>
      </c>
      <c r="J188" s="2">
        <v>7416</v>
      </c>
      <c r="K188" s="2">
        <v>768</v>
      </c>
      <c r="L188" s="2">
        <v>2266</v>
      </c>
      <c r="M188" s="2"/>
      <c r="N188" s="2">
        <v>50933</v>
      </c>
      <c r="O188" s="2">
        <v>85459</v>
      </c>
      <c r="P188" s="2"/>
      <c r="Q188" s="2">
        <f t="shared" si="5"/>
        <v>3699240</v>
      </c>
    </row>
    <row r="189" spans="1:17" x14ac:dyDescent="0.2">
      <c r="A189" s="5">
        <f t="shared" si="4"/>
        <v>42583</v>
      </c>
      <c r="B189">
        <v>2016</v>
      </c>
      <c r="C189">
        <v>8</v>
      </c>
      <c r="D189" s="2">
        <v>2588613</v>
      </c>
      <c r="E189" s="2">
        <v>42560</v>
      </c>
      <c r="F189" s="2">
        <v>53934</v>
      </c>
      <c r="G189" s="2">
        <v>866168</v>
      </c>
      <c r="H189" s="2"/>
      <c r="I189" s="2">
        <v>13641</v>
      </c>
      <c r="J189" s="2">
        <v>7344</v>
      </c>
      <c r="K189" s="2">
        <v>707</v>
      </c>
      <c r="L189" s="2">
        <v>2671</v>
      </c>
      <c r="M189" s="2"/>
      <c r="N189" s="2">
        <v>141817</v>
      </c>
      <c r="O189" s="2">
        <v>67344</v>
      </c>
      <c r="P189" s="2"/>
      <c r="Q189" s="2">
        <f t="shared" si="5"/>
        <v>3784799</v>
      </c>
    </row>
    <row r="190" spans="1:17" x14ac:dyDescent="0.2">
      <c r="A190" s="5">
        <f t="shared" si="4"/>
        <v>42614</v>
      </c>
      <c r="B190">
        <v>2016</v>
      </c>
      <c r="C190">
        <v>9</v>
      </c>
      <c r="D190" s="2">
        <v>2310479</v>
      </c>
      <c r="E190" s="2">
        <v>43372</v>
      </c>
      <c r="F190" s="2">
        <v>47712</v>
      </c>
      <c r="G190" s="2">
        <v>643579</v>
      </c>
      <c r="H190" s="2"/>
      <c r="I190" s="2">
        <v>14829</v>
      </c>
      <c r="J190" s="2">
        <v>6892</v>
      </c>
      <c r="K190" s="2">
        <v>686</v>
      </c>
      <c r="L190" s="2">
        <v>3317</v>
      </c>
      <c r="M190" s="2"/>
      <c r="N190" s="2">
        <v>154761</v>
      </c>
      <c r="O190" s="2">
        <v>76328</v>
      </c>
      <c r="P190" s="2"/>
      <c r="Q190" s="2">
        <f t="shared" si="5"/>
        <v>3301955</v>
      </c>
    </row>
    <row r="191" spans="1:17" x14ac:dyDescent="0.2">
      <c r="A191" s="5">
        <f t="shared" si="4"/>
        <v>42644</v>
      </c>
      <c r="B191">
        <v>2016</v>
      </c>
      <c r="C191">
        <v>10</v>
      </c>
      <c r="D191" s="2">
        <v>2443838</v>
      </c>
      <c r="E191" s="2">
        <v>46636</v>
      </c>
      <c r="F191" s="2">
        <v>53118</v>
      </c>
      <c r="G191" s="2">
        <v>586038</v>
      </c>
      <c r="H191" s="2"/>
      <c r="I191" s="2">
        <v>15421</v>
      </c>
      <c r="J191" s="2">
        <v>6725</v>
      </c>
      <c r="K191" s="2">
        <v>267</v>
      </c>
      <c r="L191" s="2">
        <v>3439</v>
      </c>
      <c r="M191" s="2"/>
      <c r="N191" s="2">
        <v>124120</v>
      </c>
      <c r="O191" s="2">
        <v>88534</v>
      </c>
      <c r="P191" s="2"/>
      <c r="Q191" s="2">
        <f t="shared" si="5"/>
        <v>3368136</v>
      </c>
    </row>
    <row r="192" spans="1:17" x14ac:dyDescent="0.2">
      <c r="A192" s="5">
        <f t="shared" si="4"/>
        <v>42675</v>
      </c>
      <c r="B192">
        <v>2016</v>
      </c>
      <c r="C192">
        <v>11</v>
      </c>
      <c r="D192" s="2">
        <v>2213900</v>
      </c>
      <c r="E192" s="2">
        <v>47954</v>
      </c>
      <c r="F192" s="2">
        <v>64030</v>
      </c>
      <c r="G192" s="2">
        <v>487793</v>
      </c>
      <c r="H192" s="2"/>
      <c r="I192" s="2">
        <v>16218</v>
      </c>
      <c r="J192" s="2">
        <v>6750</v>
      </c>
      <c r="K192" s="2">
        <v>363</v>
      </c>
      <c r="L192" s="2">
        <v>1920</v>
      </c>
      <c r="M192" s="2"/>
      <c r="N192" s="2">
        <v>112510</v>
      </c>
      <c r="O192" s="2">
        <v>60242</v>
      </c>
      <c r="P192" s="2"/>
      <c r="Q192" s="2">
        <f t="shared" si="5"/>
        <v>3011680</v>
      </c>
    </row>
    <row r="193" spans="1:17" x14ac:dyDescent="0.2">
      <c r="A193" s="5">
        <f t="shared" si="4"/>
        <v>42705</v>
      </c>
      <c r="B193">
        <v>2016</v>
      </c>
      <c r="C193">
        <v>12</v>
      </c>
      <c r="D193" s="2">
        <v>2636517</v>
      </c>
      <c r="E193" s="2">
        <v>50367</v>
      </c>
      <c r="F193" s="2">
        <v>72649</v>
      </c>
      <c r="G193" s="2">
        <v>628836</v>
      </c>
      <c r="H193" s="2"/>
      <c r="I193" s="2">
        <v>16297</v>
      </c>
      <c r="J193" s="2">
        <v>7425</v>
      </c>
      <c r="K193" s="2">
        <v>484</v>
      </c>
      <c r="L193" s="2">
        <v>2910</v>
      </c>
      <c r="M193" s="2"/>
      <c r="N193" s="2">
        <v>84135</v>
      </c>
      <c r="O193" s="2">
        <v>98381</v>
      </c>
      <c r="P193" s="2"/>
      <c r="Q193" s="2">
        <f t="shared" si="5"/>
        <v>3598001</v>
      </c>
    </row>
    <row r="194" spans="1:17" x14ac:dyDescent="0.2">
      <c r="A194" s="5">
        <f t="shared" si="4"/>
        <v>42736</v>
      </c>
      <c r="B194">
        <v>2017</v>
      </c>
      <c r="C194">
        <v>1</v>
      </c>
      <c r="D194" s="2">
        <v>2609264</v>
      </c>
      <c r="E194" s="2">
        <v>39674</v>
      </c>
      <c r="F194" s="2">
        <v>72152</v>
      </c>
      <c r="G194" s="2">
        <v>726756</v>
      </c>
      <c r="H194" s="2"/>
      <c r="I194" s="2">
        <v>12051</v>
      </c>
      <c r="J194" s="2">
        <v>6624</v>
      </c>
      <c r="K194" s="2">
        <v>114</v>
      </c>
      <c r="L194" s="2">
        <v>3741</v>
      </c>
      <c r="M194" s="2"/>
      <c r="N194" s="2">
        <v>88435</v>
      </c>
      <c r="O194" s="2">
        <v>97405</v>
      </c>
      <c r="P194" s="2"/>
      <c r="Q194" s="2">
        <f t="shared" si="5"/>
        <v>3656216</v>
      </c>
    </row>
    <row r="195" spans="1:17" x14ac:dyDescent="0.2">
      <c r="A195" s="5">
        <f t="shared" ref="A195:A241" si="6">DATE(B195,C195,1)</f>
        <v>42767</v>
      </c>
      <c r="B195">
        <v>2017</v>
      </c>
      <c r="C195">
        <v>2</v>
      </c>
      <c r="D195" s="2">
        <v>1915961</v>
      </c>
      <c r="E195" s="2">
        <v>35602</v>
      </c>
      <c r="F195" s="2">
        <v>64393</v>
      </c>
      <c r="G195" s="2">
        <v>398311</v>
      </c>
      <c r="H195" s="2"/>
      <c r="I195" s="2">
        <v>13901</v>
      </c>
      <c r="J195" s="2">
        <v>5998</v>
      </c>
      <c r="K195" s="2">
        <v>4713</v>
      </c>
      <c r="L195" s="2">
        <v>2480</v>
      </c>
      <c r="M195" s="2"/>
      <c r="N195" s="2">
        <v>104755</v>
      </c>
      <c r="O195" s="2">
        <v>99633</v>
      </c>
      <c r="P195" s="2"/>
      <c r="Q195" s="2">
        <f t="shared" ref="Q195:Q241" si="7">SUM(D195:P195)</f>
        <v>2645747</v>
      </c>
    </row>
    <row r="196" spans="1:17" x14ac:dyDescent="0.2">
      <c r="A196" s="5">
        <f t="shared" si="6"/>
        <v>42795</v>
      </c>
      <c r="B196">
        <v>2017</v>
      </c>
      <c r="C196">
        <v>3</v>
      </c>
      <c r="D196" s="2">
        <v>1464335</v>
      </c>
      <c r="E196" s="2">
        <v>41350</v>
      </c>
      <c r="F196" s="2">
        <v>90488</v>
      </c>
      <c r="G196" s="2">
        <v>325391</v>
      </c>
      <c r="H196" s="2"/>
      <c r="I196" s="2">
        <v>13495</v>
      </c>
      <c r="J196" s="2">
        <v>6160</v>
      </c>
      <c r="K196" s="2">
        <v>147</v>
      </c>
      <c r="L196" s="2">
        <v>4166</v>
      </c>
      <c r="M196" s="2"/>
      <c r="N196" s="2">
        <v>175043</v>
      </c>
      <c r="O196" s="2">
        <v>92093</v>
      </c>
      <c r="P196" s="2"/>
      <c r="Q196" s="2">
        <f t="shared" si="7"/>
        <v>2212668</v>
      </c>
    </row>
    <row r="197" spans="1:17" x14ac:dyDescent="0.2">
      <c r="A197" s="5">
        <f t="shared" si="6"/>
        <v>42826</v>
      </c>
      <c r="B197">
        <v>2017</v>
      </c>
      <c r="C197">
        <v>4</v>
      </c>
      <c r="D197" s="2">
        <v>1344126</v>
      </c>
      <c r="E197" s="2">
        <v>39926</v>
      </c>
      <c r="F197" s="2">
        <v>86233</v>
      </c>
      <c r="G197" s="2">
        <v>320101</v>
      </c>
      <c r="H197" s="2"/>
      <c r="I197" s="2">
        <v>12217</v>
      </c>
      <c r="J197" s="2">
        <v>6784</v>
      </c>
      <c r="K197" s="2">
        <v>509</v>
      </c>
      <c r="L197" s="2">
        <v>5189</v>
      </c>
      <c r="M197" s="2"/>
      <c r="N197" s="2">
        <v>184920</v>
      </c>
      <c r="O197" s="2">
        <v>81003</v>
      </c>
      <c r="P197" s="2"/>
      <c r="Q197" s="2">
        <f t="shared" si="7"/>
        <v>2081008</v>
      </c>
    </row>
    <row r="198" spans="1:17" x14ac:dyDescent="0.2">
      <c r="A198" s="5">
        <f t="shared" si="6"/>
        <v>42856</v>
      </c>
      <c r="B198">
        <v>2017</v>
      </c>
      <c r="C198">
        <v>5</v>
      </c>
      <c r="D198" s="2">
        <v>1949225</v>
      </c>
      <c r="E198" s="2">
        <v>36546</v>
      </c>
      <c r="F198" s="2">
        <v>92701</v>
      </c>
      <c r="G198" s="2">
        <v>355064</v>
      </c>
      <c r="H198" s="2"/>
      <c r="I198" s="2">
        <v>70</v>
      </c>
      <c r="J198" s="2">
        <v>6418</v>
      </c>
      <c r="K198" s="2">
        <v>458</v>
      </c>
      <c r="L198" s="2">
        <v>5091</v>
      </c>
      <c r="M198" s="2"/>
      <c r="N198" s="2">
        <v>218607</v>
      </c>
      <c r="O198" s="2">
        <v>79755</v>
      </c>
      <c r="P198" s="2"/>
      <c r="Q198" s="2">
        <f t="shared" si="7"/>
        <v>2743935</v>
      </c>
    </row>
    <row r="199" spans="1:17" x14ac:dyDescent="0.2">
      <c r="A199" s="5">
        <f t="shared" si="6"/>
        <v>42887</v>
      </c>
      <c r="B199">
        <v>2017</v>
      </c>
      <c r="C199">
        <v>6</v>
      </c>
      <c r="D199" s="2">
        <v>2105339</v>
      </c>
      <c r="E199" s="2">
        <v>35183</v>
      </c>
      <c r="F199" s="2">
        <v>91551</v>
      </c>
      <c r="G199" s="2">
        <v>510877</v>
      </c>
      <c r="H199" s="2"/>
      <c r="I199" s="2">
        <v>9524</v>
      </c>
      <c r="J199" s="2">
        <v>5968</v>
      </c>
      <c r="K199" s="2">
        <v>98</v>
      </c>
      <c r="L199" s="2">
        <v>2077</v>
      </c>
      <c r="M199" s="2"/>
      <c r="N199" s="2">
        <v>233949</v>
      </c>
      <c r="O199" s="2">
        <v>77594</v>
      </c>
      <c r="P199" s="2"/>
      <c r="Q199" s="2">
        <f t="shared" si="7"/>
        <v>3072160</v>
      </c>
    </row>
    <row r="200" spans="1:17" x14ac:dyDescent="0.2">
      <c r="A200" s="5">
        <f t="shared" si="6"/>
        <v>42917</v>
      </c>
      <c r="B200">
        <v>2017</v>
      </c>
      <c r="C200">
        <v>7</v>
      </c>
      <c r="D200" s="2">
        <v>2666389</v>
      </c>
      <c r="E200" s="2">
        <v>38823</v>
      </c>
      <c r="F200" s="2">
        <v>65178</v>
      </c>
      <c r="G200" s="2">
        <v>725361</v>
      </c>
      <c r="H200" s="2"/>
      <c r="I200" s="2">
        <v>16964</v>
      </c>
      <c r="J200" s="2">
        <v>5864</v>
      </c>
      <c r="K200" s="2">
        <v>2102</v>
      </c>
      <c r="L200" s="2">
        <v>2223</v>
      </c>
      <c r="M200" s="2"/>
      <c r="N200" s="2">
        <v>203197</v>
      </c>
      <c r="O200" s="2">
        <v>60178</v>
      </c>
      <c r="P200" s="2"/>
      <c r="Q200" s="2">
        <f t="shared" si="7"/>
        <v>3786279</v>
      </c>
    </row>
    <row r="201" spans="1:17" x14ac:dyDescent="0.2">
      <c r="A201" s="5">
        <f t="shared" si="6"/>
        <v>42948</v>
      </c>
      <c r="B201">
        <v>2017</v>
      </c>
      <c r="C201">
        <v>8</v>
      </c>
      <c r="D201" s="2">
        <v>2547310</v>
      </c>
      <c r="E201" s="2">
        <v>38479</v>
      </c>
      <c r="F201" s="2">
        <v>47898</v>
      </c>
      <c r="G201" s="2">
        <v>857747</v>
      </c>
      <c r="H201" s="2"/>
      <c r="I201" s="2">
        <v>14699</v>
      </c>
      <c r="J201" s="2">
        <v>5861</v>
      </c>
      <c r="K201" s="2">
        <v>2271</v>
      </c>
      <c r="L201" s="2">
        <v>2509</v>
      </c>
      <c r="M201" s="2"/>
      <c r="N201" s="2">
        <v>196827</v>
      </c>
      <c r="O201" s="2">
        <v>58217</v>
      </c>
      <c r="P201" s="2"/>
      <c r="Q201" s="2">
        <f t="shared" si="7"/>
        <v>3771818</v>
      </c>
    </row>
    <row r="202" spans="1:17" x14ac:dyDescent="0.2">
      <c r="A202" s="5">
        <f t="shared" si="6"/>
        <v>42979</v>
      </c>
      <c r="B202">
        <v>2017</v>
      </c>
      <c r="C202">
        <v>9</v>
      </c>
      <c r="D202" s="2">
        <v>2368101</v>
      </c>
      <c r="E202" s="2">
        <v>37785</v>
      </c>
      <c r="F202" s="2">
        <v>46742</v>
      </c>
      <c r="G202" s="2">
        <v>505082</v>
      </c>
      <c r="H202" s="2"/>
      <c r="I202" s="2">
        <v>13275</v>
      </c>
      <c r="J202" s="2">
        <v>5610</v>
      </c>
      <c r="K202" s="2">
        <v>1053</v>
      </c>
      <c r="L202" s="2">
        <v>2713</v>
      </c>
      <c r="M202" s="2"/>
      <c r="N202" s="2">
        <v>183730</v>
      </c>
      <c r="O202" s="2">
        <v>61292</v>
      </c>
      <c r="P202" s="2"/>
      <c r="Q202" s="2">
        <f t="shared" si="7"/>
        <v>3225383</v>
      </c>
    </row>
    <row r="203" spans="1:17" x14ac:dyDescent="0.2">
      <c r="A203" s="5">
        <f t="shared" si="6"/>
        <v>43009</v>
      </c>
      <c r="B203">
        <v>2017</v>
      </c>
      <c r="C203">
        <v>10</v>
      </c>
      <c r="D203" s="2">
        <v>2501544</v>
      </c>
      <c r="E203" s="2">
        <v>39086</v>
      </c>
      <c r="F203" s="2">
        <v>43673</v>
      </c>
      <c r="G203" s="2">
        <v>289250</v>
      </c>
      <c r="H203" s="2"/>
      <c r="I203" s="2">
        <v>2574</v>
      </c>
      <c r="J203" s="2">
        <v>5804</v>
      </c>
      <c r="K203" s="2">
        <v>2302</v>
      </c>
      <c r="L203" s="2">
        <v>2913</v>
      </c>
      <c r="M203" s="2"/>
      <c r="N203" s="2">
        <v>171858</v>
      </c>
      <c r="O203" s="2">
        <v>68834</v>
      </c>
      <c r="P203" s="2"/>
      <c r="Q203" s="2">
        <f t="shared" si="7"/>
        <v>3127838</v>
      </c>
    </row>
    <row r="204" spans="1:17" x14ac:dyDescent="0.2">
      <c r="A204" s="5">
        <f t="shared" si="6"/>
        <v>43040</v>
      </c>
      <c r="B204">
        <v>2017</v>
      </c>
      <c r="C204">
        <v>11</v>
      </c>
      <c r="D204" s="2">
        <v>2414729</v>
      </c>
      <c r="E204" s="2">
        <v>40244</v>
      </c>
      <c r="F204" s="2">
        <v>52210</v>
      </c>
      <c r="G204" s="2">
        <v>332018</v>
      </c>
      <c r="H204" s="2"/>
      <c r="I204" s="2">
        <v>3259</v>
      </c>
      <c r="J204" s="2">
        <v>6056</v>
      </c>
      <c r="K204" s="2">
        <v>794</v>
      </c>
      <c r="L204" s="2">
        <v>2466</v>
      </c>
      <c r="M204" s="2"/>
      <c r="N204" s="2">
        <v>110917</v>
      </c>
      <c r="O204" s="2">
        <v>89809</v>
      </c>
      <c r="P204" s="2"/>
      <c r="Q204" s="2">
        <f t="shared" si="7"/>
        <v>3052502</v>
      </c>
    </row>
    <row r="205" spans="1:17" x14ac:dyDescent="0.2">
      <c r="A205" s="5">
        <f t="shared" si="6"/>
        <v>43070</v>
      </c>
      <c r="B205">
        <v>2017</v>
      </c>
      <c r="C205">
        <v>12</v>
      </c>
      <c r="D205" s="2">
        <v>2503246</v>
      </c>
      <c r="E205" s="2">
        <v>39961</v>
      </c>
      <c r="F205" s="2">
        <v>65401</v>
      </c>
      <c r="G205" s="2">
        <v>556499</v>
      </c>
      <c r="H205" s="2"/>
      <c r="I205" s="2">
        <v>10020</v>
      </c>
      <c r="J205" s="2">
        <v>6136</v>
      </c>
      <c r="K205" s="2">
        <v>1849</v>
      </c>
      <c r="L205" s="2">
        <v>2990</v>
      </c>
      <c r="M205" s="2"/>
      <c r="N205" s="2">
        <v>101739</v>
      </c>
      <c r="O205" s="2">
        <v>68741</v>
      </c>
      <c r="P205" s="2"/>
      <c r="Q205" s="2">
        <f t="shared" si="7"/>
        <v>3356582</v>
      </c>
    </row>
    <row r="206" spans="1:17" x14ac:dyDescent="0.2">
      <c r="A206" s="5">
        <f t="shared" si="6"/>
        <v>43101</v>
      </c>
      <c r="B206">
        <v>2018</v>
      </c>
      <c r="C206">
        <v>1</v>
      </c>
      <c r="D206" s="2">
        <v>2263893</v>
      </c>
      <c r="E206" s="2">
        <v>39697</v>
      </c>
      <c r="F206" s="2">
        <v>138352</v>
      </c>
      <c r="G206" s="2">
        <v>553880</v>
      </c>
      <c r="H206" s="2"/>
      <c r="I206" s="2">
        <v>21693</v>
      </c>
      <c r="J206" s="2">
        <v>6585</v>
      </c>
      <c r="K206" s="2">
        <v>4</v>
      </c>
      <c r="L206" s="2">
        <v>3428</v>
      </c>
      <c r="M206" s="2"/>
      <c r="N206" s="2">
        <v>118111</v>
      </c>
      <c r="O206" s="2">
        <v>60327</v>
      </c>
      <c r="P206" s="2"/>
      <c r="Q206" s="2">
        <f t="shared" si="7"/>
        <v>3205970</v>
      </c>
    </row>
    <row r="207" spans="1:17" x14ac:dyDescent="0.2">
      <c r="A207" s="5">
        <f t="shared" si="6"/>
        <v>43132</v>
      </c>
      <c r="B207">
        <v>2018</v>
      </c>
      <c r="C207">
        <v>2</v>
      </c>
      <c r="D207" s="2">
        <v>1882984</v>
      </c>
      <c r="E207" s="2">
        <v>36914</v>
      </c>
      <c r="F207" s="2">
        <v>130956</v>
      </c>
      <c r="G207" s="2">
        <v>469280</v>
      </c>
      <c r="H207" s="2"/>
      <c r="I207" s="2">
        <v>18029</v>
      </c>
      <c r="J207" s="2">
        <v>6016</v>
      </c>
      <c r="K207" s="2">
        <v>7</v>
      </c>
      <c r="L207" s="2">
        <v>2866</v>
      </c>
      <c r="M207" s="2"/>
      <c r="N207" s="2">
        <v>143770</v>
      </c>
      <c r="O207" s="2">
        <v>59519</v>
      </c>
      <c r="P207" s="2"/>
      <c r="Q207" s="2">
        <f t="shared" si="7"/>
        <v>2750341</v>
      </c>
    </row>
    <row r="208" spans="1:17" x14ac:dyDescent="0.2">
      <c r="A208" s="5">
        <f t="shared" si="6"/>
        <v>43160</v>
      </c>
      <c r="B208">
        <v>2018</v>
      </c>
      <c r="C208">
        <v>3</v>
      </c>
      <c r="D208" s="2">
        <v>1732420</v>
      </c>
      <c r="E208" s="2">
        <v>38835</v>
      </c>
      <c r="F208" s="2">
        <v>121756</v>
      </c>
      <c r="G208" s="2">
        <v>447798</v>
      </c>
      <c r="H208" s="2"/>
      <c r="I208" s="2">
        <v>18877</v>
      </c>
      <c r="J208" s="2">
        <v>6891</v>
      </c>
      <c r="K208" s="2">
        <v>2</v>
      </c>
      <c r="L208" s="2">
        <v>2587</v>
      </c>
      <c r="M208" s="2"/>
      <c r="N208" s="2">
        <v>176814</v>
      </c>
      <c r="O208" s="2">
        <v>89430</v>
      </c>
      <c r="P208" s="2"/>
      <c r="Q208" s="2">
        <f t="shared" si="7"/>
        <v>2635410</v>
      </c>
    </row>
    <row r="209" spans="1:17" x14ac:dyDescent="0.2">
      <c r="A209" s="5">
        <f t="shared" si="6"/>
        <v>43191</v>
      </c>
      <c r="B209">
        <v>2018</v>
      </c>
      <c r="C209">
        <v>4</v>
      </c>
      <c r="D209" s="2">
        <v>1294905</v>
      </c>
      <c r="E209" s="2">
        <v>34977</v>
      </c>
      <c r="F209" s="2">
        <v>122662</v>
      </c>
      <c r="G209" s="2">
        <v>472109</v>
      </c>
      <c r="H209" s="2"/>
      <c r="I209" s="2">
        <v>20300</v>
      </c>
      <c r="J209" s="2">
        <v>6677</v>
      </c>
      <c r="K209" s="2">
        <v>204</v>
      </c>
      <c r="L209" s="2">
        <v>4832</v>
      </c>
      <c r="M209" s="2"/>
      <c r="N209" s="2">
        <v>210249</v>
      </c>
      <c r="O209" s="2">
        <v>67666</v>
      </c>
      <c r="P209" s="2"/>
      <c r="Q209" s="2">
        <f t="shared" si="7"/>
        <v>2234581</v>
      </c>
    </row>
    <row r="210" spans="1:17" x14ac:dyDescent="0.2">
      <c r="A210" s="5">
        <f t="shared" si="6"/>
        <v>43221</v>
      </c>
      <c r="B210">
        <v>2018</v>
      </c>
      <c r="C210">
        <v>5</v>
      </c>
      <c r="D210" s="2">
        <v>1672701</v>
      </c>
      <c r="E210" s="2">
        <v>39662</v>
      </c>
      <c r="F210" s="2">
        <v>138199</v>
      </c>
      <c r="G210" s="2">
        <v>552667</v>
      </c>
      <c r="H210" s="2"/>
      <c r="I210" s="2">
        <v>15649</v>
      </c>
      <c r="J210" s="2">
        <v>6514</v>
      </c>
      <c r="K210" s="2">
        <v>504</v>
      </c>
      <c r="L210" s="2">
        <v>2911</v>
      </c>
      <c r="M210" s="2"/>
      <c r="N210" s="2">
        <v>239836</v>
      </c>
      <c r="O210" s="2">
        <v>72908</v>
      </c>
      <c r="P210" s="2"/>
      <c r="Q210" s="2">
        <f t="shared" si="7"/>
        <v>2741551</v>
      </c>
    </row>
    <row r="211" spans="1:17" x14ac:dyDescent="0.2">
      <c r="A211" s="5">
        <f t="shared" si="6"/>
        <v>43252</v>
      </c>
      <c r="B211">
        <v>2018</v>
      </c>
      <c r="C211">
        <v>6</v>
      </c>
      <c r="D211" s="2">
        <v>1924887</v>
      </c>
      <c r="E211" s="2">
        <v>38879</v>
      </c>
      <c r="F211" s="2">
        <v>128753</v>
      </c>
      <c r="G211" s="2">
        <v>639631</v>
      </c>
      <c r="H211" s="2"/>
      <c r="I211" s="2">
        <v>20515</v>
      </c>
      <c r="J211" s="2">
        <v>7033</v>
      </c>
      <c r="K211" s="2">
        <v>594</v>
      </c>
      <c r="L211" s="2">
        <v>2464</v>
      </c>
      <c r="M211" s="2"/>
      <c r="N211" s="2">
        <v>252386</v>
      </c>
      <c r="O211" s="2">
        <v>89847</v>
      </c>
      <c r="P211" s="2"/>
      <c r="Q211" s="2">
        <f t="shared" si="7"/>
        <v>3104989</v>
      </c>
    </row>
    <row r="212" spans="1:17" x14ac:dyDescent="0.2">
      <c r="A212" s="5">
        <f t="shared" si="6"/>
        <v>43282</v>
      </c>
      <c r="B212">
        <v>2018</v>
      </c>
      <c r="C212">
        <v>7</v>
      </c>
      <c r="D212" s="2">
        <v>2693671</v>
      </c>
      <c r="E212" s="2">
        <v>40402</v>
      </c>
      <c r="F212" s="2">
        <v>100796</v>
      </c>
      <c r="G212" s="2">
        <v>1127126</v>
      </c>
      <c r="H212" s="2"/>
      <c r="I212" s="2">
        <v>20487</v>
      </c>
      <c r="J212" s="2">
        <v>7027</v>
      </c>
      <c r="K212" s="2">
        <v>1545</v>
      </c>
      <c r="L212" s="2">
        <v>1411</v>
      </c>
      <c r="M212" s="2"/>
      <c r="N212" s="2">
        <v>221487</v>
      </c>
      <c r="O212" s="2">
        <v>61200</v>
      </c>
      <c r="P212" s="2"/>
      <c r="Q212" s="2">
        <f t="shared" si="7"/>
        <v>4275152</v>
      </c>
    </row>
    <row r="213" spans="1:17" x14ac:dyDescent="0.2">
      <c r="A213" s="5">
        <f t="shared" si="6"/>
        <v>43313</v>
      </c>
      <c r="B213">
        <v>2018</v>
      </c>
      <c r="C213">
        <v>8</v>
      </c>
      <c r="D213" s="2">
        <v>2752649</v>
      </c>
      <c r="E213" s="2">
        <v>39932</v>
      </c>
      <c r="F213" s="2">
        <v>80168</v>
      </c>
      <c r="G213" s="2">
        <v>1112888</v>
      </c>
      <c r="H213" s="2"/>
      <c r="I213" s="2">
        <v>19304</v>
      </c>
      <c r="J213" s="2">
        <v>7039</v>
      </c>
      <c r="K213" s="2">
        <v>538</v>
      </c>
      <c r="L213" s="2">
        <v>2161</v>
      </c>
      <c r="M213" s="2"/>
      <c r="N213" s="2">
        <v>220875</v>
      </c>
      <c r="O213" s="2">
        <v>82166</v>
      </c>
      <c r="P213" s="2"/>
      <c r="Q213" s="2">
        <f t="shared" si="7"/>
        <v>4317720</v>
      </c>
    </row>
    <row r="214" spans="1:17" x14ac:dyDescent="0.2">
      <c r="A214" s="5">
        <f t="shared" si="6"/>
        <v>43344</v>
      </c>
      <c r="B214">
        <v>2018</v>
      </c>
      <c r="C214">
        <v>9</v>
      </c>
      <c r="D214" s="2">
        <v>2149459</v>
      </c>
      <c r="E214" s="2">
        <v>38817</v>
      </c>
      <c r="F214" s="2">
        <v>63195</v>
      </c>
      <c r="G214" s="2">
        <v>892501</v>
      </c>
      <c r="H214" s="2"/>
      <c r="I214" s="2">
        <v>13553</v>
      </c>
      <c r="J214" s="2">
        <v>6511</v>
      </c>
      <c r="K214" s="2">
        <v>525</v>
      </c>
      <c r="L214" s="2">
        <v>2327</v>
      </c>
      <c r="M214" s="2"/>
      <c r="N214" s="2">
        <v>209466</v>
      </c>
      <c r="O214" s="2">
        <v>68000</v>
      </c>
      <c r="P214" s="2"/>
      <c r="Q214" s="2">
        <f t="shared" si="7"/>
        <v>3444354</v>
      </c>
    </row>
    <row r="215" spans="1:17" x14ac:dyDescent="0.2">
      <c r="A215" s="5">
        <f t="shared" si="6"/>
        <v>43374</v>
      </c>
      <c r="B215">
        <v>2018</v>
      </c>
      <c r="C215">
        <v>10</v>
      </c>
      <c r="D215" s="2">
        <v>2117737</v>
      </c>
      <c r="E215" s="2">
        <v>38505</v>
      </c>
      <c r="F215" s="2">
        <v>67707</v>
      </c>
      <c r="G215" s="2">
        <v>904328</v>
      </c>
      <c r="H215" s="2"/>
      <c r="I215" s="2">
        <v>20324</v>
      </c>
      <c r="J215" s="2">
        <v>6905</v>
      </c>
      <c r="K215" s="2">
        <v>990</v>
      </c>
      <c r="L215" s="2">
        <v>4275</v>
      </c>
      <c r="M215" s="2"/>
      <c r="N215" s="2">
        <v>164995</v>
      </c>
      <c r="O215" s="2">
        <v>71873</v>
      </c>
      <c r="P215" s="2"/>
      <c r="Q215" s="2">
        <f t="shared" si="7"/>
        <v>3397639</v>
      </c>
    </row>
    <row r="216" spans="1:17" x14ac:dyDescent="0.2">
      <c r="A216" s="5">
        <f t="shared" si="6"/>
        <v>43405</v>
      </c>
      <c r="B216">
        <v>2018</v>
      </c>
      <c r="C216">
        <v>11</v>
      </c>
      <c r="D216" s="2">
        <v>2522478</v>
      </c>
      <c r="E216" s="2">
        <v>39393</v>
      </c>
      <c r="F216" s="2">
        <v>88694</v>
      </c>
      <c r="G216" s="2">
        <v>785841</v>
      </c>
      <c r="H216" s="2"/>
      <c r="I216" s="2">
        <v>20630</v>
      </c>
      <c r="J216" s="2">
        <v>6748</v>
      </c>
      <c r="K216" s="2">
        <v>476</v>
      </c>
      <c r="L216" s="2">
        <v>3203</v>
      </c>
      <c r="M216" s="2"/>
      <c r="N216" s="2">
        <v>126841</v>
      </c>
      <c r="O216" s="2">
        <v>73521</v>
      </c>
      <c r="P216" s="2"/>
      <c r="Q216" s="2">
        <f t="shared" si="7"/>
        <v>3667825</v>
      </c>
    </row>
    <row r="217" spans="1:17" x14ac:dyDescent="0.2">
      <c r="A217" s="5">
        <f t="shared" si="6"/>
        <v>43435</v>
      </c>
      <c r="B217">
        <v>2018</v>
      </c>
      <c r="C217">
        <v>12</v>
      </c>
      <c r="D217" s="2">
        <v>2904690</v>
      </c>
      <c r="E217" s="2">
        <v>43036</v>
      </c>
      <c r="F217" s="2">
        <v>91824</v>
      </c>
      <c r="G217" s="2">
        <v>848139</v>
      </c>
      <c r="H217" s="2"/>
      <c r="I217" s="2">
        <v>21725</v>
      </c>
      <c r="J217" s="2">
        <v>6975</v>
      </c>
      <c r="K217" s="2">
        <v>1170</v>
      </c>
      <c r="L217" s="2">
        <v>3204</v>
      </c>
      <c r="M217" s="2"/>
      <c r="N217" s="2">
        <v>95727</v>
      </c>
      <c r="O217" s="2">
        <v>58563</v>
      </c>
      <c r="P217" s="2"/>
      <c r="Q217" s="2">
        <f t="shared" si="7"/>
        <v>4075053</v>
      </c>
    </row>
    <row r="218" spans="1:17" x14ac:dyDescent="0.2">
      <c r="A218" s="5">
        <f t="shared" si="6"/>
        <v>43466</v>
      </c>
      <c r="B218">
        <v>2019</v>
      </c>
      <c r="C218">
        <v>1</v>
      </c>
      <c r="D218" s="2">
        <v>2641959</v>
      </c>
      <c r="E218" s="2">
        <v>37685</v>
      </c>
      <c r="F218" s="2">
        <v>69192</v>
      </c>
      <c r="G218" s="2">
        <v>801306</v>
      </c>
      <c r="H218" s="2"/>
      <c r="I218" s="2">
        <v>12657</v>
      </c>
      <c r="J218" s="2">
        <v>6333</v>
      </c>
      <c r="K218" s="2">
        <v>711</v>
      </c>
      <c r="L218" s="2">
        <v>2720</v>
      </c>
      <c r="M218" s="2"/>
      <c r="N218" s="2">
        <v>108315</v>
      </c>
      <c r="O218" s="2">
        <v>56362</v>
      </c>
      <c r="P218" s="2"/>
      <c r="Q218" s="2">
        <f t="shared" si="7"/>
        <v>3737240</v>
      </c>
    </row>
    <row r="219" spans="1:17" x14ac:dyDescent="0.2">
      <c r="A219" s="5">
        <f t="shared" si="6"/>
        <v>43497</v>
      </c>
      <c r="B219">
        <v>2019</v>
      </c>
      <c r="C219">
        <v>2</v>
      </c>
      <c r="D219" s="2">
        <v>2376952</v>
      </c>
      <c r="E219" s="2">
        <v>34030</v>
      </c>
      <c r="F219" s="2">
        <v>64141</v>
      </c>
      <c r="G219" s="2">
        <v>797714</v>
      </c>
      <c r="H219" s="2"/>
      <c r="I219" s="2">
        <v>12147</v>
      </c>
      <c r="J219" s="2">
        <v>5812</v>
      </c>
      <c r="K219" s="2">
        <v>1353</v>
      </c>
      <c r="L219" s="2">
        <v>2108</v>
      </c>
      <c r="M219" s="2"/>
      <c r="N219" s="2">
        <v>115687</v>
      </c>
      <c r="O219" s="2">
        <v>96264</v>
      </c>
      <c r="P219" s="2"/>
      <c r="Q219" s="2">
        <f t="shared" si="7"/>
        <v>3506208</v>
      </c>
    </row>
    <row r="220" spans="1:17" x14ac:dyDescent="0.2">
      <c r="A220" s="5">
        <f t="shared" si="6"/>
        <v>43525</v>
      </c>
      <c r="B220">
        <v>2019</v>
      </c>
      <c r="C220">
        <v>3</v>
      </c>
      <c r="D220" s="2">
        <v>1905797</v>
      </c>
      <c r="E220" s="2">
        <v>37312</v>
      </c>
      <c r="F220" s="2">
        <v>67501</v>
      </c>
      <c r="G220" s="2">
        <v>901960</v>
      </c>
      <c r="H220" s="2"/>
      <c r="I220" s="2">
        <v>21013</v>
      </c>
      <c r="J220" s="2">
        <v>5879</v>
      </c>
      <c r="K220" s="2">
        <v>1444</v>
      </c>
      <c r="L220" s="2">
        <v>2891</v>
      </c>
      <c r="M220" s="2"/>
      <c r="N220" s="2">
        <v>173444</v>
      </c>
      <c r="O220" s="2">
        <v>69737</v>
      </c>
      <c r="P220" s="2"/>
      <c r="Q220" s="2">
        <f t="shared" si="7"/>
        <v>3186978</v>
      </c>
    </row>
    <row r="221" spans="1:17" x14ac:dyDescent="0.2">
      <c r="A221" s="5">
        <f t="shared" si="6"/>
        <v>43556</v>
      </c>
      <c r="B221">
        <v>2019</v>
      </c>
      <c r="C221">
        <v>4</v>
      </c>
      <c r="D221" s="2">
        <v>1285294</v>
      </c>
      <c r="E221" s="2">
        <v>31884</v>
      </c>
      <c r="F221" s="2">
        <v>71954</v>
      </c>
      <c r="G221" s="2">
        <v>567617</v>
      </c>
      <c r="H221" s="2"/>
      <c r="I221" s="2">
        <v>17521</v>
      </c>
      <c r="J221" s="2">
        <v>4676</v>
      </c>
      <c r="K221" s="2">
        <v>636</v>
      </c>
      <c r="L221" s="2">
        <v>5665</v>
      </c>
      <c r="M221" s="2"/>
      <c r="N221" s="2">
        <v>205282</v>
      </c>
      <c r="O221" s="2">
        <v>65892</v>
      </c>
      <c r="P221" s="2"/>
      <c r="Q221" s="2">
        <f t="shared" si="7"/>
        <v>2256421</v>
      </c>
    </row>
    <row r="222" spans="1:17" x14ac:dyDescent="0.2">
      <c r="A222" s="5">
        <f t="shared" si="6"/>
        <v>43586</v>
      </c>
      <c r="B222">
        <v>2019</v>
      </c>
      <c r="C222">
        <v>5</v>
      </c>
      <c r="D222" s="2">
        <v>1606512</v>
      </c>
      <c r="E222" s="2">
        <v>35892</v>
      </c>
      <c r="F222" s="2">
        <v>93489</v>
      </c>
      <c r="G222" s="2">
        <v>726946</v>
      </c>
      <c r="H222" s="2"/>
      <c r="I222" s="2">
        <v>20308</v>
      </c>
      <c r="J222" s="2">
        <v>5013</v>
      </c>
      <c r="K222" s="2">
        <v>1113</v>
      </c>
      <c r="L222" s="2">
        <v>3684</v>
      </c>
      <c r="M222" s="2"/>
      <c r="N222" s="2">
        <v>215715</v>
      </c>
      <c r="O222" s="2">
        <v>72896</v>
      </c>
      <c r="P222" s="2"/>
      <c r="Q222" s="2">
        <f t="shared" si="7"/>
        <v>2781568</v>
      </c>
    </row>
    <row r="223" spans="1:17" x14ac:dyDescent="0.2">
      <c r="A223" s="5">
        <f t="shared" si="6"/>
        <v>43617</v>
      </c>
      <c r="B223">
        <v>2019</v>
      </c>
      <c r="C223">
        <v>6</v>
      </c>
      <c r="D223" s="2">
        <v>1746569</v>
      </c>
      <c r="E223" s="2">
        <v>36809</v>
      </c>
      <c r="F223" s="2">
        <v>77604</v>
      </c>
      <c r="G223" s="2">
        <v>728456</v>
      </c>
      <c r="H223" s="2"/>
      <c r="I223" s="2">
        <v>20398</v>
      </c>
      <c r="J223" s="2">
        <v>6107</v>
      </c>
      <c r="K223" s="2">
        <v>1632</v>
      </c>
      <c r="L223" s="2">
        <v>1975</v>
      </c>
      <c r="M223" s="2"/>
      <c r="N223" s="2">
        <v>245647</v>
      </c>
      <c r="O223" s="2">
        <v>64599</v>
      </c>
      <c r="P223" s="2"/>
      <c r="Q223" s="2">
        <f t="shared" si="7"/>
        <v>2929796</v>
      </c>
    </row>
    <row r="224" spans="1:17" x14ac:dyDescent="0.2">
      <c r="A224" s="5">
        <f t="shared" si="6"/>
        <v>43647</v>
      </c>
      <c r="B224">
        <v>2019</v>
      </c>
      <c r="C224">
        <v>7</v>
      </c>
      <c r="D224" s="2">
        <v>2211281</v>
      </c>
      <c r="E224" s="2">
        <v>38309</v>
      </c>
      <c r="F224" s="2">
        <v>60940</v>
      </c>
      <c r="G224" s="2">
        <v>1039997</v>
      </c>
      <c r="H224" s="2"/>
      <c r="I224" s="2">
        <v>8968</v>
      </c>
      <c r="J224" s="2">
        <v>6346</v>
      </c>
      <c r="K224" s="2">
        <v>2321</v>
      </c>
      <c r="L224" s="2">
        <v>2309</v>
      </c>
      <c r="M224" s="2"/>
      <c r="N224" s="2">
        <v>242895</v>
      </c>
      <c r="O224" s="2">
        <v>75846</v>
      </c>
      <c r="P224" s="2"/>
      <c r="Q224" s="2">
        <f t="shared" si="7"/>
        <v>3689212</v>
      </c>
    </row>
    <row r="225" spans="1:17" x14ac:dyDescent="0.2">
      <c r="A225" s="5">
        <f t="shared" si="6"/>
        <v>43678</v>
      </c>
      <c r="B225">
        <v>2019</v>
      </c>
      <c r="C225">
        <v>8</v>
      </c>
      <c r="D225" s="2">
        <v>2346295</v>
      </c>
      <c r="E225" s="2">
        <v>36980</v>
      </c>
      <c r="F225" s="2">
        <v>61034</v>
      </c>
      <c r="G225" s="2">
        <v>1009078</v>
      </c>
      <c r="H225" s="2"/>
      <c r="I225" s="2">
        <v>18960</v>
      </c>
      <c r="J225" s="2">
        <v>5532</v>
      </c>
      <c r="K225" s="2">
        <v>2806</v>
      </c>
      <c r="L225" s="2">
        <v>3277</v>
      </c>
      <c r="M225" s="2"/>
      <c r="N225" s="2">
        <v>236430</v>
      </c>
      <c r="O225" s="2">
        <v>69044</v>
      </c>
      <c r="P225" s="2"/>
      <c r="Q225" s="2">
        <f t="shared" si="7"/>
        <v>3789436</v>
      </c>
    </row>
    <row r="226" spans="1:17" x14ac:dyDescent="0.2">
      <c r="A226" s="5">
        <f t="shared" si="6"/>
        <v>43709</v>
      </c>
      <c r="B226">
        <v>2019</v>
      </c>
      <c r="C226">
        <v>9</v>
      </c>
      <c r="D226" s="2">
        <v>2144938</v>
      </c>
      <c r="E226" s="2">
        <v>36296</v>
      </c>
      <c r="F226" s="2">
        <v>45078</v>
      </c>
      <c r="G226" s="2">
        <v>714841</v>
      </c>
      <c r="H226" s="2"/>
      <c r="I226" s="2">
        <v>16006</v>
      </c>
      <c r="J226" s="2">
        <v>6010</v>
      </c>
      <c r="K226" s="2">
        <v>2391</v>
      </c>
      <c r="L226" s="2">
        <v>3266</v>
      </c>
      <c r="M226" s="2"/>
      <c r="N226" s="2">
        <v>196089</v>
      </c>
      <c r="O226" s="2">
        <v>69830</v>
      </c>
      <c r="P226" s="2"/>
      <c r="Q226" s="2">
        <f t="shared" si="7"/>
        <v>3234745</v>
      </c>
    </row>
    <row r="227" spans="1:17" x14ac:dyDescent="0.2">
      <c r="A227" s="5">
        <f t="shared" si="6"/>
        <v>43739</v>
      </c>
      <c r="B227">
        <v>2019</v>
      </c>
      <c r="C227">
        <v>10</v>
      </c>
      <c r="D227" s="2">
        <v>2046876</v>
      </c>
      <c r="E227" s="2">
        <v>39635</v>
      </c>
      <c r="F227" s="2">
        <v>48418</v>
      </c>
      <c r="G227" s="2">
        <v>643284</v>
      </c>
      <c r="H227" s="2"/>
      <c r="I227" s="2">
        <v>18769</v>
      </c>
      <c r="J227" s="2">
        <v>5680</v>
      </c>
      <c r="K227" s="2">
        <v>769</v>
      </c>
      <c r="L227" s="2">
        <v>3578</v>
      </c>
      <c r="M227" s="2"/>
      <c r="N227" s="2">
        <v>194072</v>
      </c>
      <c r="O227" s="2">
        <v>62867</v>
      </c>
      <c r="P227" s="2"/>
      <c r="Q227" s="2">
        <f t="shared" si="7"/>
        <v>3063948</v>
      </c>
    </row>
    <row r="228" spans="1:17" x14ac:dyDescent="0.2">
      <c r="A228" s="5">
        <f t="shared" si="6"/>
        <v>43770</v>
      </c>
      <c r="B228">
        <v>2019</v>
      </c>
      <c r="C228">
        <v>11</v>
      </c>
      <c r="D228" s="2">
        <v>2287168</v>
      </c>
      <c r="E228" s="2">
        <v>37542</v>
      </c>
      <c r="F228" s="2">
        <v>61759</v>
      </c>
      <c r="G228" s="2">
        <v>697437</v>
      </c>
      <c r="H228" s="2"/>
      <c r="I228" s="2">
        <v>14723</v>
      </c>
      <c r="J228" s="2">
        <v>5047</v>
      </c>
      <c r="K228" s="2">
        <v>1092</v>
      </c>
      <c r="L228" s="2">
        <v>4701</v>
      </c>
      <c r="M228" s="2"/>
      <c r="N228" s="2">
        <v>125648</v>
      </c>
      <c r="O228" s="2">
        <v>50544</v>
      </c>
      <c r="P228" s="2"/>
      <c r="Q228" s="2">
        <f t="shared" si="7"/>
        <v>3285661</v>
      </c>
    </row>
    <row r="229" spans="1:17" x14ac:dyDescent="0.2">
      <c r="A229" s="5">
        <f t="shared" si="6"/>
        <v>43800</v>
      </c>
      <c r="B229">
        <v>2019</v>
      </c>
      <c r="C229">
        <v>12</v>
      </c>
      <c r="D229" s="2">
        <v>2641384</v>
      </c>
      <c r="E229" s="2">
        <v>42961</v>
      </c>
      <c r="F229" s="2">
        <v>59936</v>
      </c>
      <c r="G229" s="2">
        <v>807824</v>
      </c>
      <c r="H229" s="2"/>
      <c r="I229" s="2">
        <v>21175</v>
      </c>
      <c r="J229" s="2">
        <v>5490</v>
      </c>
      <c r="K229" s="2">
        <v>754</v>
      </c>
      <c r="L229" s="2">
        <v>3993</v>
      </c>
      <c r="M229" s="2"/>
      <c r="N229" s="2">
        <v>89246</v>
      </c>
      <c r="O229" s="2">
        <v>55109</v>
      </c>
      <c r="P229" s="2"/>
      <c r="Q229" s="2">
        <f t="shared" si="7"/>
        <v>3727872</v>
      </c>
    </row>
    <row r="230" spans="1:17" x14ac:dyDescent="0.2">
      <c r="A230" s="5">
        <f t="shared" si="6"/>
        <v>43831</v>
      </c>
      <c r="B230">
        <v>2020</v>
      </c>
      <c r="C230">
        <v>1</v>
      </c>
      <c r="D230">
        <v>2007243</v>
      </c>
      <c r="E230" s="2">
        <v>25802</v>
      </c>
      <c r="F230" s="2">
        <v>83551</v>
      </c>
      <c r="G230" s="2">
        <v>855737</v>
      </c>
      <c r="H230" s="2"/>
      <c r="I230" s="2">
        <v>17967</v>
      </c>
      <c r="J230" s="2">
        <v>6612</v>
      </c>
      <c r="K230" s="2">
        <v>1</v>
      </c>
      <c r="L230" s="2">
        <v>3092</v>
      </c>
      <c r="M230" s="2"/>
      <c r="N230" s="2">
        <v>121020</v>
      </c>
      <c r="O230" s="2">
        <v>65002</v>
      </c>
      <c r="P230" s="2"/>
      <c r="Q230" s="2">
        <f t="shared" si="7"/>
        <v>3186027</v>
      </c>
    </row>
    <row r="231" spans="1:17" x14ac:dyDescent="0.2">
      <c r="A231" s="5">
        <f t="shared" si="6"/>
        <v>43862</v>
      </c>
      <c r="B231">
        <v>2020</v>
      </c>
      <c r="C231">
        <v>2</v>
      </c>
      <c r="D231">
        <v>1589027</v>
      </c>
      <c r="E231" s="2">
        <v>26460</v>
      </c>
      <c r="F231" s="2">
        <v>93287</v>
      </c>
      <c r="G231" s="2">
        <v>820173</v>
      </c>
      <c r="H231" s="2"/>
      <c r="I231" s="2">
        <v>13865</v>
      </c>
      <c r="J231" s="2">
        <v>6159</v>
      </c>
      <c r="K231" s="2">
        <v>1</v>
      </c>
      <c r="L231" s="2">
        <v>2166</v>
      </c>
      <c r="M231" s="2"/>
      <c r="N231" s="2">
        <v>163099</v>
      </c>
      <c r="O231" s="2">
        <v>67619</v>
      </c>
      <c r="P231" s="2"/>
      <c r="Q231" s="2">
        <f t="shared" si="7"/>
        <v>2781856</v>
      </c>
    </row>
    <row r="232" spans="1:17" x14ac:dyDescent="0.2">
      <c r="A232" s="5">
        <f t="shared" si="6"/>
        <v>43891</v>
      </c>
      <c r="B232">
        <v>2020</v>
      </c>
      <c r="C232">
        <v>3</v>
      </c>
      <c r="D232">
        <v>1540489</v>
      </c>
      <c r="E232" s="2">
        <v>31964</v>
      </c>
      <c r="F232" s="2">
        <v>74339</v>
      </c>
      <c r="G232" s="2">
        <v>577452</v>
      </c>
      <c r="H232" s="2"/>
      <c r="I232" s="2">
        <v>13265</v>
      </c>
      <c r="J232" s="2">
        <v>6880</v>
      </c>
      <c r="K232" s="2">
        <v>12</v>
      </c>
      <c r="L232" s="2">
        <v>1918</v>
      </c>
      <c r="M232" s="2"/>
      <c r="N232" s="2">
        <v>180616</v>
      </c>
      <c r="O232" s="2">
        <v>87399</v>
      </c>
      <c r="P232" s="2"/>
      <c r="Q232" s="2">
        <f t="shared" si="7"/>
        <v>2514334</v>
      </c>
    </row>
    <row r="233" spans="1:17" x14ac:dyDescent="0.2">
      <c r="A233" s="5">
        <f t="shared" si="6"/>
        <v>43922</v>
      </c>
      <c r="B233">
        <v>2020</v>
      </c>
      <c r="C233">
        <v>4</v>
      </c>
      <c r="D233">
        <v>1233963</v>
      </c>
      <c r="E233" s="2">
        <v>30321</v>
      </c>
      <c r="F233" s="2">
        <v>63110</v>
      </c>
      <c r="G233" s="2">
        <v>442608</v>
      </c>
      <c r="H233" s="2"/>
      <c r="I233" s="2">
        <v>12465</v>
      </c>
      <c r="J233" s="2">
        <v>6658</v>
      </c>
      <c r="K233" s="2">
        <v>24</v>
      </c>
      <c r="L233" s="2">
        <v>5486</v>
      </c>
      <c r="M233" s="2"/>
      <c r="N233" s="2">
        <v>226503</v>
      </c>
      <c r="O233" s="2">
        <v>42331</v>
      </c>
      <c r="P233" s="2"/>
      <c r="Q233" s="2">
        <f t="shared" si="7"/>
        <v>2063469</v>
      </c>
    </row>
    <row r="234" spans="1:17" x14ac:dyDescent="0.2">
      <c r="A234" s="5">
        <f t="shared" si="6"/>
        <v>43952</v>
      </c>
      <c r="B234">
        <v>2020</v>
      </c>
      <c r="C234">
        <v>5</v>
      </c>
      <c r="D234">
        <v>1404165</v>
      </c>
      <c r="E234" s="2">
        <v>30356</v>
      </c>
      <c r="F234" s="2">
        <v>106886</v>
      </c>
      <c r="G234" s="2">
        <v>561265</v>
      </c>
      <c r="H234" s="2"/>
      <c r="I234" s="2">
        <v>4291</v>
      </c>
      <c r="J234" s="2">
        <v>6742</v>
      </c>
      <c r="K234" s="2">
        <v>483</v>
      </c>
      <c r="L234" s="2">
        <v>3031</v>
      </c>
      <c r="M234" s="2"/>
      <c r="N234" s="2">
        <v>249216</v>
      </c>
      <c r="O234" s="2">
        <v>79225</v>
      </c>
      <c r="P234" s="2"/>
      <c r="Q234" s="2">
        <f t="shared" si="7"/>
        <v>2445660</v>
      </c>
    </row>
    <row r="235" spans="1:17" x14ac:dyDescent="0.2">
      <c r="A235" s="5">
        <f t="shared" si="6"/>
        <v>43983</v>
      </c>
      <c r="B235">
        <v>2020</v>
      </c>
      <c r="C235">
        <v>6</v>
      </c>
      <c r="D235">
        <v>1623531</v>
      </c>
      <c r="E235" s="2">
        <v>28754</v>
      </c>
      <c r="F235" s="2">
        <v>106120</v>
      </c>
      <c r="G235" s="2">
        <v>722777</v>
      </c>
      <c r="H235" s="2"/>
      <c r="I235" s="2">
        <v>3900</v>
      </c>
      <c r="J235" s="2">
        <v>6112</v>
      </c>
      <c r="K235" s="2">
        <v>268</v>
      </c>
      <c r="L235" s="2">
        <v>2497</v>
      </c>
      <c r="M235" s="2"/>
      <c r="N235" s="2">
        <v>267403</v>
      </c>
      <c r="O235" s="2">
        <v>72567</v>
      </c>
      <c r="P235" s="2"/>
      <c r="Q235" s="2">
        <f t="shared" si="7"/>
        <v>2833929</v>
      </c>
    </row>
    <row r="236" spans="1:17" x14ac:dyDescent="0.2">
      <c r="A236" s="5">
        <f t="shared" si="6"/>
        <v>44013</v>
      </c>
      <c r="B236">
        <v>2020</v>
      </c>
      <c r="C236">
        <v>7</v>
      </c>
      <c r="D236">
        <v>1881231</v>
      </c>
      <c r="E236" s="2">
        <v>30206</v>
      </c>
      <c r="F236" s="2">
        <v>96281</v>
      </c>
      <c r="G236" s="2">
        <v>992788</v>
      </c>
      <c r="H236" s="2"/>
      <c r="I236" s="2">
        <v>4402</v>
      </c>
      <c r="J236" s="2">
        <v>6440</v>
      </c>
      <c r="K236" s="2">
        <v>1819</v>
      </c>
      <c r="L236" s="2">
        <v>3978</v>
      </c>
      <c r="M236" s="2"/>
      <c r="N236" s="2">
        <v>277456</v>
      </c>
      <c r="O236" s="2">
        <v>77931</v>
      </c>
      <c r="P236" s="2"/>
      <c r="Q236" s="2">
        <f t="shared" si="7"/>
        <v>3372532</v>
      </c>
    </row>
    <row r="237" spans="1:17" x14ac:dyDescent="0.2">
      <c r="A237" s="5">
        <f t="shared" si="6"/>
        <v>44044</v>
      </c>
      <c r="B237">
        <v>2020</v>
      </c>
      <c r="C237">
        <v>8</v>
      </c>
      <c r="D237">
        <v>2489527</v>
      </c>
      <c r="E237" s="2">
        <v>30251</v>
      </c>
      <c r="F237" s="2">
        <v>75558</v>
      </c>
      <c r="G237" s="2">
        <v>1126881</v>
      </c>
      <c r="H237" s="2"/>
      <c r="I237" s="2">
        <v>4491</v>
      </c>
      <c r="J237" s="2">
        <v>6689</v>
      </c>
      <c r="K237" s="2">
        <v>1413</v>
      </c>
      <c r="L237" s="2">
        <v>2945</v>
      </c>
      <c r="M237" s="2"/>
      <c r="N237" s="2">
        <v>259011</v>
      </c>
      <c r="O237" s="2">
        <v>78015</v>
      </c>
      <c r="P237" s="2"/>
      <c r="Q237" s="2">
        <f t="shared" si="7"/>
        <v>4074781</v>
      </c>
    </row>
    <row r="238" spans="1:17" x14ac:dyDescent="0.2">
      <c r="A238" s="5">
        <f t="shared" si="6"/>
        <v>44075</v>
      </c>
      <c r="B238">
        <v>2020</v>
      </c>
      <c r="C238">
        <v>9</v>
      </c>
      <c r="D238">
        <v>2312357</v>
      </c>
      <c r="E238" s="2">
        <v>29259</v>
      </c>
      <c r="F238" s="2">
        <v>58158</v>
      </c>
      <c r="G238" s="2">
        <v>973776</v>
      </c>
      <c r="H238" s="2"/>
      <c r="I238" s="2">
        <v>4087</v>
      </c>
      <c r="J238" s="2">
        <v>6444</v>
      </c>
      <c r="K238" s="2">
        <v>1224</v>
      </c>
      <c r="L238" s="2">
        <v>4391</v>
      </c>
      <c r="M238" s="2"/>
      <c r="N238" s="2">
        <v>218977</v>
      </c>
      <c r="O238" s="2">
        <v>51887</v>
      </c>
      <c r="P238" s="2"/>
      <c r="Q238" s="2">
        <f t="shared" si="7"/>
        <v>3660560</v>
      </c>
    </row>
    <row r="239" spans="1:17" x14ac:dyDescent="0.2">
      <c r="A239" s="5">
        <f t="shared" si="6"/>
        <v>44105</v>
      </c>
      <c r="B239">
        <v>2020</v>
      </c>
      <c r="C239">
        <v>10</v>
      </c>
      <c r="D239">
        <v>2279883</v>
      </c>
      <c r="E239">
        <v>28777</v>
      </c>
      <c r="F239">
        <v>59592</v>
      </c>
      <c r="G239" s="2">
        <v>812347</v>
      </c>
      <c r="H239" s="2"/>
      <c r="I239" s="2">
        <v>11345</v>
      </c>
      <c r="J239" s="2">
        <v>6265</v>
      </c>
      <c r="K239" s="2">
        <v>981</v>
      </c>
      <c r="L239" s="2">
        <v>3681</v>
      </c>
      <c r="M239" s="2"/>
      <c r="N239" s="2">
        <v>231495</v>
      </c>
      <c r="O239" s="2">
        <v>58347</v>
      </c>
      <c r="P239" s="2"/>
      <c r="Q239" s="2">
        <f t="shared" si="7"/>
        <v>3492713</v>
      </c>
    </row>
    <row r="240" spans="1:17" x14ac:dyDescent="0.2">
      <c r="A240" s="5">
        <f t="shared" si="6"/>
        <v>44136</v>
      </c>
      <c r="B240">
        <v>2020</v>
      </c>
      <c r="C240">
        <v>11</v>
      </c>
      <c r="D240">
        <v>2198789</v>
      </c>
      <c r="E240">
        <v>31155</v>
      </c>
      <c r="F240">
        <v>75562</v>
      </c>
      <c r="G240" s="2">
        <v>633435</v>
      </c>
      <c r="H240" s="2"/>
      <c r="I240" s="2">
        <v>19190</v>
      </c>
      <c r="J240" s="2">
        <v>5509</v>
      </c>
      <c r="K240" s="2">
        <v>1099</v>
      </c>
      <c r="L240" s="2">
        <v>3078</v>
      </c>
      <c r="M240" s="2"/>
      <c r="N240" s="2">
        <v>161631</v>
      </c>
      <c r="O240" s="2">
        <v>72053</v>
      </c>
      <c r="P240" s="2"/>
      <c r="Q240" s="2">
        <f t="shared" si="7"/>
        <v>3201501</v>
      </c>
    </row>
    <row r="241" spans="1:17" x14ac:dyDescent="0.2">
      <c r="A241" s="5">
        <f t="shared" si="6"/>
        <v>44166</v>
      </c>
      <c r="B241">
        <v>2020</v>
      </c>
      <c r="C241">
        <v>12</v>
      </c>
      <c r="D241">
        <v>2245816</v>
      </c>
      <c r="E241">
        <v>30925</v>
      </c>
      <c r="F241">
        <v>79210</v>
      </c>
      <c r="G241" s="2">
        <v>906147</v>
      </c>
      <c r="H241" s="2"/>
      <c r="I241" s="2">
        <v>18469</v>
      </c>
      <c r="J241" s="2">
        <v>6804</v>
      </c>
      <c r="K241" s="2">
        <v>60</v>
      </c>
      <c r="L241" s="2">
        <v>3361</v>
      </c>
      <c r="M241" s="2"/>
      <c r="N241" s="2">
        <v>139491</v>
      </c>
      <c r="O241" s="2">
        <v>50325</v>
      </c>
      <c r="P241" s="2"/>
      <c r="Q241" s="2">
        <f t="shared" si="7"/>
        <v>3480608</v>
      </c>
    </row>
    <row r="242" spans="1:17" x14ac:dyDescent="0.2">
      <c r="D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2">
      <c r="C243" s="6"/>
      <c r="D243" s="6"/>
      <c r="G243" s="6"/>
      <c r="L243" s="6"/>
      <c r="M243" s="2"/>
      <c r="N243" s="2"/>
      <c r="O243" s="2"/>
      <c r="P243" s="2"/>
      <c r="Q243" s="2"/>
    </row>
    <row r="244" spans="1:17" x14ac:dyDescent="0.2">
      <c r="C244" s="6"/>
      <c r="D244" s="6"/>
      <c r="G244" s="6"/>
      <c r="L244" s="6"/>
      <c r="M244" s="2"/>
      <c r="N244" s="2"/>
      <c r="O244" s="2"/>
      <c r="P244" s="2"/>
      <c r="Q244" s="2"/>
    </row>
    <row r="247" spans="1:17" x14ac:dyDescent="0.2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2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2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2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2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2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2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2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2"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2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3:31" x14ac:dyDescent="0.2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3:31" x14ac:dyDescent="0.2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3:31" x14ac:dyDescent="0.2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3:31" x14ac:dyDescent="0.2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3:31" x14ac:dyDescent="0.2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3:31" x14ac:dyDescent="0.2"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3:31" x14ac:dyDescent="0.2"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3:31" x14ac:dyDescent="0.2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3:31" x14ac:dyDescent="0.2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3:31" s="12" customFormat="1" x14ac:dyDescent="0.2">
      <c r="C266" s="1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</row>
    <row r="267" spans="3:31" x14ac:dyDescent="0.2">
      <c r="D267" s="6"/>
      <c r="E267" s="6"/>
      <c r="F267" s="6"/>
      <c r="G267" s="2"/>
      <c r="I267" s="6"/>
      <c r="N267" s="2"/>
      <c r="O267" s="6"/>
      <c r="Q267" s="2"/>
    </row>
    <row r="268" spans="3:31" x14ac:dyDescent="0.2">
      <c r="D268" s="6"/>
      <c r="E268" s="6"/>
      <c r="F268" s="6"/>
      <c r="G268" s="2"/>
      <c r="I268" s="6"/>
      <c r="N268" s="2"/>
      <c r="O268" s="6"/>
      <c r="Q268" s="2"/>
    </row>
    <row r="269" spans="3:31" x14ac:dyDescent="0.2">
      <c r="D269" s="6"/>
      <c r="E269" s="6"/>
      <c r="F269" s="6"/>
      <c r="G269" s="2"/>
      <c r="I269" s="6"/>
      <c r="N269" s="2"/>
      <c r="O269" s="6"/>
      <c r="Q269" s="2"/>
    </row>
    <row r="270" spans="3:31" x14ac:dyDescent="0.2">
      <c r="D270" s="6"/>
      <c r="E270" s="6"/>
      <c r="F270" s="6"/>
      <c r="G270" s="2"/>
      <c r="I270" s="6"/>
      <c r="N270" s="2"/>
      <c r="O270" s="6"/>
      <c r="Q270" s="2"/>
    </row>
    <row r="271" spans="3:31" x14ac:dyDescent="0.2">
      <c r="D271" s="6"/>
      <c r="E271" s="6"/>
      <c r="F271" s="6"/>
      <c r="G271" s="2"/>
      <c r="I271" s="6"/>
      <c r="N271" s="2"/>
      <c r="O271" s="6"/>
      <c r="Q271" s="2"/>
    </row>
    <row r="272" spans="3:31" x14ac:dyDescent="0.2">
      <c r="D272" s="6"/>
      <c r="E272" s="6"/>
      <c r="F272" s="6"/>
      <c r="G272" s="2"/>
      <c r="I272" s="6"/>
      <c r="N272" s="2"/>
      <c r="O272" s="6"/>
      <c r="Q272" s="2"/>
    </row>
    <row r="273" spans="4:17" x14ac:dyDescent="0.2">
      <c r="D273" s="6"/>
      <c r="E273" s="6"/>
      <c r="F273" s="6"/>
      <c r="G273" s="2"/>
      <c r="I273" s="6"/>
      <c r="N273" s="2"/>
      <c r="O273" s="6"/>
      <c r="Q273" s="2"/>
    </row>
    <row r="274" spans="4:17" x14ac:dyDescent="0.2">
      <c r="D274" s="6"/>
      <c r="E274" s="6"/>
      <c r="F274" s="6"/>
      <c r="G274" s="2"/>
      <c r="I274" s="6"/>
      <c r="N274" s="2"/>
      <c r="O274" s="6"/>
      <c r="Q274" s="2"/>
    </row>
    <row r="275" spans="4:17" x14ac:dyDescent="0.2">
      <c r="D275" s="6"/>
      <c r="E275" s="6"/>
      <c r="F275" s="6"/>
      <c r="G275" s="2"/>
      <c r="I275" s="6"/>
      <c r="N275" s="2"/>
      <c r="O275" s="6"/>
      <c r="Q275" s="2"/>
    </row>
    <row r="276" spans="4:17" x14ac:dyDescent="0.2">
      <c r="D276" s="6"/>
      <c r="E276" s="6"/>
      <c r="F276" s="6"/>
      <c r="G276" s="2"/>
      <c r="I276" s="6"/>
      <c r="N276" s="2"/>
      <c r="O276" s="6"/>
      <c r="Q276" s="2"/>
    </row>
    <row r="277" spans="4:17" x14ac:dyDescent="0.2">
      <c r="D277" s="6"/>
      <c r="E277" s="6"/>
      <c r="F277" s="6"/>
      <c r="G277" s="2"/>
      <c r="I277" s="6"/>
      <c r="N277" s="2"/>
      <c r="O277" s="6"/>
      <c r="Q277" s="2"/>
    </row>
    <row r="278" spans="4:17" x14ac:dyDescent="0.2">
      <c r="D278" s="6"/>
      <c r="E278" s="6"/>
      <c r="F278" s="6"/>
      <c r="G278" s="2"/>
      <c r="I278" s="6"/>
      <c r="N278" s="2"/>
      <c r="O278" s="6"/>
      <c r="Q278" s="2"/>
    </row>
    <row r="279" spans="4:17" x14ac:dyDescent="0.2">
      <c r="D279" s="6"/>
      <c r="E279" s="6"/>
      <c r="F279" s="6"/>
      <c r="G279" s="2"/>
      <c r="I279" s="6"/>
      <c r="N279" s="2"/>
      <c r="O279" s="6"/>
      <c r="Q279" s="2"/>
    </row>
    <row r="280" spans="4:17" x14ac:dyDescent="0.2">
      <c r="D280" s="6"/>
      <c r="E280" s="6"/>
      <c r="F280" s="6"/>
      <c r="G280" s="2"/>
      <c r="I280" s="6"/>
      <c r="N280" s="2"/>
      <c r="O280" s="6"/>
      <c r="Q280" s="2"/>
    </row>
    <row r="281" spans="4:17" x14ac:dyDescent="0.2">
      <c r="D281" s="6"/>
      <c r="E281" s="6"/>
      <c r="F281" s="6"/>
      <c r="G281" s="2"/>
      <c r="I281" s="6"/>
      <c r="N281" s="2"/>
      <c r="O281" s="6"/>
      <c r="Q281" s="2"/>
    </row>
    <row r="282" spans="4:17" x14ac:dyDescent="0.2">
      <c r="D282" s="6"/>
      <c r="E282" s="6"/>
      <c r="F282" s="6"/>
      <c r="G282" s="2"/>
      <c r="I282" s="6"/>
      <c r="N282" s="2"/>
      <c r="O282" s="6"/>
      <c r="Q282" s="2"/>
    </row>
    <row r="283" spans="4:17" x14ac:dyDescent="0.2">
      <c r="D283" s="6"/>
      <c r="E283" s="6"/>
      <c r="F283" s="6"/>
      <c r="G283" s="2"/>
      <c r="I283" s="6"/>
      <c r="N283" s="2"/>
      <c r="O283" s="6"/>
      <c r="Q283" s="2"/>
    </row>
    <row r="284" spans="4:17" x14ac:dyDescent="0.2">
      <c r="D284" s="6"/>
      <c r="E284" s="6"/>
      <c r="F284" s="6"/>
      <c r="G284" s="2"/>
      <c r="I284" s="6"/>
      <c r="N284" s="2"/>
      <c r="O284" s="6"/>
      <c r="Q284" s="2"/>
    </row>
    <row r="285" spans="4:17" x14ac:dyDescent="0.2">
      <c r="D285" s="6"/>
      <c r="E285" s="6"/>
      <c r="F285" s="6"/>
      <c r="G285" s="2"/>
      <c r="I285" s="6"/>
      <c r="N285" s="2"/>
      <c r="O285" s="6"/>
      <c r="Q285" s="2"/>
    </row>
    <row r="286" spans="4:17" x14ac:dyDescent="0.2">
      <c r="D286" s="6"/>
      <c r="E286" s="6"/>
      <c r="F286" s="6"/>
      <c r="G286" s="2"/>
      <c r="I286" s="6"/>
      <c r="N286" s="2"/>
      <c r="O286" s="6"/>
      <c r="Q286" s="2"/>
    </row>
    <row r="287" spans="4:17" x14ac:dyDescent="0.2">
      <c r="D287" s="6"/>
      <c r="E287" s="6"/>
      <c r="F287" s="6"/>
      <c r="G287" s="2"/>
      <c r="I287" s="6"/>
      <c r="N287" s="2"/>
      <c r="O287" s="6"/>
      <c r="Q287" s="2"/>
    </row>
    <row r="288" spans="4:17" x14ac:dyDescent="0.2">
      <c r="D288" s="6"/>
      <c r="E288" s="6"/>
      <c r="F288" s="6"/>
      <c r="G288" s="2"/>
      <c r="I288" s="6"/>
      <c r="N288" s="2"/>
      <c r="O288" s="6"/>
      <c r="Q288" s="2"/>
    </row>
    <row r="289" spans="4:17" x14ac:dyDescent="0.2">
      <c r="D289" s="6"/>
      <c r="E289" s="6"/>
      <c r="F289" s="6"/>
      <c r="G289" s="2"/>
      <c r="I289" s="6"/>
      <c r="N289" s="2"/>
      <c r="O289" s="6"/>
      <c r="Q289" s="2"/>
    </row>
    <row r="290" spans="4:17" x14ac:dyDescent="0.2">
      <c r="D290" s="6"/>
      <c r="E290" s="6"/>
      <c r="F290" s="6"/>
      <c r="G290" s="2"/>
      <c r="I290" s="6"/>
      <c r="N290" s="2"/>
      <c r="O290" s="6"/>
      <c r="Q290" s="2"/>
    </row>
    <row r="291" spans="4:17" x14ac:dyDescent="0.2">
      <c r="D291" s="6"/>
      <c r="E291" s="6"/>
      <c r="F291" s="6"/>
      <c r="G291" s="2"/>
      <c r="I291" s="6"/>
      <c r="N291" s="2"/>
      <c r="O291" s="6"/>
      <c r="Q291" s="2"/>
    </row>
    <row r="292" spans="4:17" x14ac:dyDescent="0.2">
      <c r="N292" s="2"/>
      <c r="Q29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AZ</vt:lpstr>
      <vt:lpstr>CA</vt:lpstr>
      <vt:lpstr>CO</vt:lpstr>
      <vt:lpstr>ID</vt:lpstr>
      <vt:lpstr>MT</vt:lpstr>
      <vt:lpstr>NM</vt:lpstr>
      <vt:lpstr>NV</vt:lpstr>
      <vt:lpstr>OR</vt:lpstr>
      <vt:lpstr>UT</vt:lpstr>
      <vt:lpstr>WA</vt:lpstr>
      <vt:lpstr>WY</vt:lpstr>
      <vt:lpstr>WECC</vt:lpstr>
      <vt:lpstr>NW 4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</dc:creator>
  <cp:lastModifiedBy>James Gall</cp:lastModifiedBy>
  <dcterms:created xsi:type="dcterms:W3CDTF">2019-03-07T18:33:06Z</dcterms:created>
  <dcterms:modified xsi:type="dcterms:W3CDTF">2021-09-16T20:41:05Z</dcterms:modified>
</cp:coreProperties>
</file>